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autoCompressPictures="0" defaultThemeVersion="124226"/>
  <mc:AlternateContent xmlns:mc="http://schemas.openxmlformats.org/markup-compatibility/2006">
    <mc:Choice Requires="x15">
      <x15ac:absPath xmlns:x15ac="http://schemas.microsoft.com/office/spreadsheetml/2010/11/ac" url="S:\Publics\DPS\07 - CANCER\Cancer Inserm\MIC\2026\2- Dossier scientifique et Guides\Version finale\"/>
    </mc:Choice>
  </mc:AlternateContent>
  <xr:revisionPtr revIDLastSave="0" documentId="8_{B47C963B-44A8-4471-88F6-CCC2D92DEBCB}" xr6:coauthVersionLast="47" xr6:coauthVersionMax="47" xr10:uidLastSave="{00000000-0000-0000-0000-000000000000}"/>
  <workbookProtection workbookAlgorithmName="SHA-512" workbookHashValue="a3e3Sgz8Q2x4S2TbmT5eydDr6XpURcvHulWx2lw0Y+1GxURU1A+hypu8XePgMvdHqEXRhmDkqR6Bh3LriE5zfA==" workbookSaltValue="2+K5fnO+HoZXr2f416pw7A==" workbookSpinCount="100000" lockStructure="1"/>
  <bookViews>
    <workbookView xWindow="-110" yWindow="-110" windowWidth="19420" windowHeight="11500" tabRatio="685" activeTab="6"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F - Répartition annuelle" sheetId="11" r:id="rId7"/>
    <sheet name="G - Fiche de synthèse" sheetId="12" r:id="rId8"/>
  </sheets>
  <externalReferences>
    <externalReference r:id="rId9"/>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'F - Répartition annuelle'!$A$1:$I$60</definedName>
    <definedName name="_xlnm.Print_Area" localSheetId="7">'G - Fiche de synthèse'!$A$1:$C$53</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49" i="12" l="1"/>
  <c r="C50" i="12"/>
  <c r="C51" i="12"/>
  <c r="C52" i="12"/>
  <c r="C48" i="12"/>
  <c r="B49" i="12"/>
  <c r="B50" i="12"/>
  <c r="B51" i="12"/>
  <c r="B52" i="12"/>
  <c r="B48" i="12"/>
  <c r="I8" i="11"/>
  <c r="I9" i="11"/>
  <c r="I10" i="11"/>
  <c r="I11" i="11"/>
  <c r="I12" i="11"/>
  <c r="I14" i="11"/>
  <c r="I13" i="11"/>
  <c r="F15" i="11"/>
  <c r="E44" i="6" l="1"/>
  <c r="D44" i="6"/>
  <c r="D44" i="7"/>
  <c r="E44" i="7"/>
  <c r="D44" i="9"/>
  <c r="E44" i="9"/>
  <c r="E44" i="8"/>
  <c r="D44" i="8"/>
  <c r="E30" i="6"/>
  <c r="D30" i="6"/>
  <c r="F24" i="9" l="1"/>
  <c r="F23" i="9"/>
  <c r="F22" i="9"/>
  <c r="F18" i="9"/>
  <c r="F17" i="9"/>
  <c r="F16" i="9"/>
  <c r="F15" i="9"/>
  <c r="F14" i="9"/>
  <c r="F13" i="9"/>
  <c r="F23" i="8"/>
  <c r="F22" i="8"/>
  <c r="F21" i="8"/>
  <c r="F17" i="8"/>
  <c r="G44" i="8"/>
  <c r="G30" i="8"/>
  <c r="F19" i="8"/>
  <c r="F18" i="8"/>
  <c r="F16" i="8"/>
  <c r="F15" i="8"/>
  <c r="F14" i="8"/>
  <c r="F29" i="6"/>
  <c r="F41" i="6"/>
  <c r="F43" i="6"/>
  <c r="G44" i="6"/>
  <c r="G30" i="6"/>
  <c r="G10" i="6" l="1"/>
  <c r="C57" i="11"/>
  <c r="F43" i="9" l="1"/>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41" i="12" l="1"/>
  <c r="B41" i="12"/>
  <c r="C40" i="12"/>
  <c r="B40" i="12"/>
  <c r="C39" i="12"/>
  <c r="B39" i="12"/>
  <c r="C42" i="12"/>
  <c r="B42" i="12"/>
  <c r="C30" i="12"/>
  <c r="B30" i="12"/>
  <c r="C29" i="12"/>
  <c r="B29" i="12"/>
  <c r="C31" i="12"/>
  <c r="B31" i="12"/>
  <c r="C32" i="12"/>
  <c r="B32" i="12"/>
  <c r="C21" i="12"/>
  <c r="B21" i="12"/>
  <c r="C20" i="12"/>
  <c r="B20" i="12"/>
  <c r="C19" i="12"/>
  <c r="B19" i="12"/>
  <c r="C22" i="12"/>
  <c r="B22" i="12"/>
  <c r="I22" i="11"/>
  <c r="I23" i="11"/>
  <c r="I24" i="11"/>
  <c r="I25" i="11"/>
  <c r="I26" i="11"/>
  <c r="I27" i="11"/>
  <c r="I28" i="11"/>
  <c r="I36" i="11"/>
  <c r="I37" i="11"/>
  <c r="I38" i="11"/>
  <c r="I39" i="11"/>
  <c r="I40" i="11"/>
  <c r="I41" i="11"/>
  <c r="I42" i="11"/>
  <c r="I50" i="11"/>
  <c r="I51" i="11"/>
  <c r="I52" i="11"/>
  <c r="I53" i="11"/>
  <c r="I54" i="11"/>
  <c r="I55" i="11"/>
  <c r="I56" i="11"/>
  <c r="B43" i="11"/>
  <c r="C43" i="11"/>
  <c r="D43" i="11"/>
  <c r="E43" i="11"/>
  <c r="E29" i="11"/>
  <c r="C29" i="11"/>
  <c r="B29" i="11"/>
  <c r="D29" i="11"/>
  <c r="B15" i="11"/>
  <c r="C15" i="11"/>
  <c r="D15" i="11"/>
  <c r="E15" i="11"/>
  <c r="E57" i="11"/>
  <c r="C5" i="11"/>
  <c r="B57" i="11"/>
  <c r="D57" i="11"/>
  <c r="C10" i="12"/>
  <c r="B9" i="12"/>
  <c r="G10" i="8"/>
  <c r="G44" i="9"/>
  <c r="F32" i="9"/>
  <c r="G30" i="9"/>
  <c r="H49" i="9" s="1"/>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9"/>
  <c r="D63" i="8"/>
  <c r="D63" i="7"/>
  <c r="F32" i="6"/>
  <c r="F12" i="6"/>
  <c r="F13" i="6"/>
  <c r="F39" i="6"/>
  <c r="F40" i="6"/>
  <c r="F42" i="6"/>
  <c r="F36" i="6"/>
  <c r="F33" i="6"/>
  <c r="F34" i="6"/>
  <c r="F37" i="6"/>
  <c r="F38" i="6"/>
  <c r="D63" i="6"/>
  <c r="C47" i="11"/>
  <c r="C33" i="11"/>
  <c r="C19" i="11"/>
  <c r="C3" i="11"/>
  <c r="B10" i="12"/>
  <c r="C11" i="12"/>
  <c r="C9" i="12"/>
  <c r="B12" i="12"/>
  <c r="B11" i="12"/>
  <c r="C35" i="12"/>
  <c r="C25" i="12"/>
  <c r="C15" i="12"/>
  <c r="C5" i="12"/>
  <c r="C3" i="12"/>
  <c r="I15" i="11" l="1"/>
  <c r="G10" i="7"/>
  <c r="H49" i="7"/>
  <c r="G10" i="9"/>
  <c r="I43" i="11"/>
  <c r="F10" i="8"/>
  <c r="B28" i="12" s="1"/>
  <c r="B33" i="12" s="1"/>
  <c r="F44" i="6"/>
  <c r="C12" i="12"/>
  <c r="H49" i="6"/>
  <c r="C28" i="12"/>
  <c r="C33" i="12" s="1"/>
  <c r="G50" i="8"/>
  <c r="C52" i="8" s="1"/>
  <c r="F30" i="6"/>
  <c r="F30" i="7"/>
  <c r="F44" i="7"/>
  <c r="F30" i="9"/>
  <c r="F44" i="9"/>
  <c r="I29" i="11"/>
  <c r="I57" i="11"/>
  <c r="C18" i="12"/>
  <c r="C23" i="12" s="1"/>
  <c r="F10" i="7" l="1"/>
  <c r="B18" i="12" s="1"/>
  <c r="B23" i="12" s="1"/>
  <c r="J29" i="11"/>
  <c r="G50" i="9"/>
  <c r="J57" i="11" s="1"/>
  <c r="C52" i="9"/>
  <c r="C38" i="12"/>
  <c r="C43" i="12" s="1"/>
  <c r="G50" i="7"/>
  <c r="C52" i="7" s="1"/>
  <c r="J43" i="11"/>
  <c r="F10" i="6"/>
  <c r="F50" i="6" s="1"/>
  <c r="G50" i="6"/>
  <c r="C52" i="6" s="1"/>
  <c r="F50" i="8"/>
  <c r="F51" i="8" s="1"/>
  <c r="C8" i="12"/>
  <c r="C13" i="12" s="1"/>
  <c r="F10" i="9"/>
  <c r="F50" i="7" l="1"/>
  <c r="F51" i="7" s="1"/>
  <c r="J15" i="11"/>
  <c r="F51" i="6"/>
  <c r="B8" i="12"/>
  <c r="B13" i="12" s="1"/>
  <c r="C53" i="12"/>
  <c r="B38" i="12"/>
  <c r="F50" i="9"/>
  <c r="F51" i="9" s="1"/>
  <c r="B43" i="12" l="1"/>
  <c r="B5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<sst xmlns="http://schemas.openxmlformats.org/spreadsheetml/2006/main" count="394" uniqueCount="168">
  <si>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</si>
  <si>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</si>
  <si>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</si>
  <si>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</si>
  <si>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</si>
  <si>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</si>
  <si>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</si>
  <si>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</si>
  <si>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</si>
  <si>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</si>
  <si>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</si>
  <si>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</si>
  <si>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</si>
  <si>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</si>
  <si>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</si>
  <si>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</si>
  <si>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</si>
  <si>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</si>
  <si>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</si>
  <si>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</si>
  <si>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</si>
  <si>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</si>
  <si>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</si>
  <si>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</si>
  <si>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</si>
  <si>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</si>
  <si>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</si>
  <si>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</si>
  <si>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</si>
  <si>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</si>
  <si>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</si>
  <si>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</si>
  <si>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</si>
  <si>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</si>
  <si>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</si>
  <si>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</si>
  <si>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Acronyme du projet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</si>
  <si>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</si>
  <si>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</si>
  <si>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</si>
  <si>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</si>
  <si>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</si>
  <si>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</si>
  <si>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</si>
  <si>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</si>
  <si>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</si>
  <si>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</si>
  <si>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</si>
  <si>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</si>
  <si>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</si>
  <si>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</si>
  <si>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</si>
  <si>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</si>
  <si>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</si>
  <si>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</si>
  <si>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</si>
  <si>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</si>
  <si>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</si>
  <si>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</si>
  <si>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</si>
  <si>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</si>
  <si>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</si>
  <si>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</si>
  <si>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</si>
  <si>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</si>
  <si>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</si>
  <si>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</si>
  <si>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</si>
  <si>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</si>
  <si>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</si>
  <si>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</si>
  <si>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</si>
  <si>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</si>
  <si>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</si>
  <si>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</si>
  <si>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</si>
  <si>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</si>
  <si>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</si>
  <si>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</si>
  <si>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</si>
  <si>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</si>
  <si>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</si>
  <si>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</si>
  <si>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</si>
  <si>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</si>
  <si>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</si>
  <si>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</si>
  <si>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</si>
  <si>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</si>
  <si>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</si>
  <si>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</si>
  <si>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</si>
  <si>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</si>
  <si>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</si>
  <si>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</si>
  <si>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</si>
  <si>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</si>
  <si>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</si>
  <si>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</si>
  <si>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</si>
  <si>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</si>
  <si>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</si>
  <si>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</si>
  <si>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</si>
  <si>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</si>
  <si>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</si>
  <si>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</si>
  <si>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</si>
  <si>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</si>
  <si>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</si>
  <si>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</si>
  <si>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</si>
  <si>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</si>
  <si>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</si>
  <si>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</si>
  <si>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</si>
  <si>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</si>
  <si>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</si>
  <si>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</si>
  <si>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</si>
  <si>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</si>
  <si>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</si>
  <si>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</si>
  <si>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</si>
  <si>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</si>
  <si>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</si>
  <si>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</si>
  <si>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</si>
  <si>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</si>
  <si>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</si>
  <si>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</si>
  <si>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</si>
  <si>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</si>
  <si>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</si>
  <si>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</si>
  <si>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</si>
  <si>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</si>
  <si>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</si>
  <si>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</si>
  <si>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</si>
  <si>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</si>
  <si>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</si>
  <si>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</si>
  <si>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</si>
  <si>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</si>
  <si>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</si>
  <si>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Signature, nom et tampon du Représentant légal de l'organisme gestionnaire</t>
  </si>
  <si>
    <t>Nombre de personnes.mois</t>
  </si>
  <si>
    <t>Une personne.mois correspond à une personne à temps plein pendant un mois. Pour une personne qui travaille à temps plein sur 3 ans on compte 36 personnes.mois (3x12=36). Pour une personne qui travaille à mi-temps sur 3 ans, on compte 18 personnes.mois (3x6=18).</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</si>
  <si>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</si>
  <si>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</si>
  <si>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</si>
  <si>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</si>
  <si>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NOTICE - Volet financier par équipe
Approches interdisciplinaires des processus oncogéniques et perspectives thérapeutiques:Apports des mathématiques et de l’informatique à l’oncologie</t>
  </si>
  <si>
    <r>
      <t xml:space="preserve">2-3 Le montant minimum demandé par équipe bénéficiaire devra être de 25 000€ . </t>
    </r>
    <r>
      <rPr>
        <b/>
        <sz val="10"/>
        <color rgb="FFFF0000"/>
        <rFont val="Arial"/>
        <family val="2"/>
      </rPr>
      <t>Ce montant s'apprécie hors frais de gestion</t>
    </r>
  </si>
  <si>
    <t>Le financement de contrats doctoraux est  autorisé si l’étudiante ou l’étudiant est inscrit dans une école doctorale française accréditée par le Ministère de l'enseignement supérieur et de la recherche pour les disciplines principales suivantes : « Mathématiques et leurs interactions » ou « Sciences et technologies de l'information et de la communication » ou « Physique ».</t>
  </si>
  <si>
    <t>Appel à projets :  Approches interdisciplinaires des processus oncogéniques et perspectives thérapeutiques :
Apports des mathématiques et de l’informatique à l’oncologie
Budget Équipe 1</t>
  </si>
  <si>
    <t>Appel à projets :  Approches interdisciplinaires des processus oncogéniques et perspectives thérapeutiques :
Apports des mathématiques et de l’informatique à l’oncologie
 Budget Equipe 2</t>
  </si>
  <si>
    <t>Appel à projets :  Approches interdisciplinaires des processus oncogéniques et perspectives thérapeutiques :
Apports des mathématiques et de l’informatique à l’oncologie
 Budget Equipe 3</t>
  </si>
  <si>
    <t>Appel à projets :  Approches interdisciplinaires des processus oncogéniques et perspectives thérapeutiques :
Apports des mathématiques et de l’informatique à l’oncologie
Budget Equipe 4</t>
  </si>
  <si>
    <t>Appel à projets :  Approches interdisciplinaires des processus oncogéniques et perspectives thérapeutiques :
Apports des mathématiques et de l’informatique à l’oncologie
Volet F -  Répartition annuelle</t>
  </si>
  <si>
    <t>Aide demandée à compter de la date de démarrage du Projet qui devra obligatoirement débuter sur 2026</t>
  </si>
  <si>
    <t>Aide demandée Année 2028</t>
  </si>
  <si>
    <t>Aide demandée Année 2029</t>
  </si>
  <si>
    <t>Aide demandée Année 2030</t>
  </si>
  <si>
    <t>SYNTHESE BUDGETAIRE DU PROJET
Appel à projets :  Approches interdisciplinaires des processus oncogéniques et perspectives thérapeutiques :
Apports des mathématiques et de l’informatique à l’oncologie</t>
  </si>
  <si>
    <t xml:space="preserve">A noter : Le budget réservé au recrutement de personnel est limité à 85%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</si>
  <si>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t>BUDGET TOTAL PROJET DE RECHERCHE 
(équipes 1, 2, 3 et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</si>
</sst>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6"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6">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28">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4" borderId="51"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3"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7"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3"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4"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2"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5" xfId="2" applyFont="1" applyBorder="1" applyAlignment="1">
      <alignment vertical="center"/>
    </xf>
    <xf numFmtId="0" fontId="2" fillId="0" borderId="69" xfId="2" applyFont="1" applyBorder="1" applyAlignment="1">
      <alignment vertical="center"/>
    </xf>
    <xf numFmtId="0" fontId="2" fillId="0" borderId="70"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8"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1"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2"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1"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7"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7"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4"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4" xfId="2" applyFont="1" applyBorder="1" applyAlignment="1">
      <alignment horizontal="center" vertical="center" wrapText="1"/>
    </xf>
    <xf numFmtId="49" fontId="40" fillId="0" borderId="1" xfId="2" applyNumberFormat="1" applyFont="1" applyBorder="1" applyAlignment="1">
      <alignment horizontal="center" vertical="center"/>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8" borderId="0" xfId="2" applyFill="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4"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3" fillId="0" borderId="0" xfId="2" applyFont="1" applyAlignment="1">
      <alignment vertical="center" wrapText="1"/>
    </xf>
    <xf numFmtId="0" fontId="3" fillId="0" borderId="3" xfId="2" applyFont="1" applyBorder="1" applyAlignment="1">
      <alignment vertical="center" wrapText="1"/>
    </xf>
    <xf numFmtId="0" fontId="1" fillId="2" borderId="2" xfId="2"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43" fillId="2" borderId="2" xfId="2" applyFont="1"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3" fillId="4" borderId="55" xfId="2" applyFont="1" applyFill="1" applyBorder="1" applyAlignment="1" applyProtection="1">
      <alignment horizontal="center" vertical="center"/>
      <protection locked="0"/>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6"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16" fillId="0" borderId="26" xfId="2" applyFont="1" applyBorder="1" applyAlignment="1" applyProtection="1">
      <alignment horizontal="center" vertical="center" wrapText="1"/>
      <protection locked="0"/>
    </xf>
    <xf numFmtId="0" fontId="16" fillId="0" borderId="27" xfId="2" applyFont="1" applyBorder="1" applyAlignment="1" applyProtection="1">
      <alignment horizontal="center" vertical="center" wrapText="1"/>
      <protection locked="0"/>
    </xf>
    <xf numFmtId="0" fontId="16" fillId="0" borderId="61" xfId="2" applyFont="1" applyBorder="1" applyAlignment="1" applyProtection="1">
      <alignment horizontal="center" vertical="center" wrapText="1"/>
      <protection locked="0"/>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5" xfId="2" applyFont="1" applyFill="1" applyBorder="1" applyAlignment="1" applyProtection="1">
      <alignment horizontal="center" vertical="center" wrapText="1"/>
      <protection locked="0"/>
    </xf>
    <xf numFmtId="0" fontId="12" fillId="4" borderId="66"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1"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8" xfId="2" applyNumberFormat="1" applyFont="1" applyFill="1" applyBorder="1" applyAlignment="1">
      <alignment horizontal="center" vertical="center"/>
    </xf>
    <xf numFmtId="0" fontId="38" fillId="3" borderId="65" xfId="0" applyFont="1" applyFill="1" applyBorder="1" applyAlignment="1">
      <alignment horizontal="center" vertical="center" wrapText="1"/>
    </xf>
    <xf numFmtId="0" fontId="38" fillId="3" borderId="69"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2" xfId="0" applyFont="1" applyFill="1" applyBorder="1" applyAlignment="1" applyProtection="1">
      <alignment horizontal="center" vertical="center" wrapText="1"/>
      <protection locked="0"/>
    </xf>
    <xf numFmtId="0" fontId="1" fillId="8" borderId="64"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4"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2" fillId="0" borderId="20" xfId="2" applyFont="1" applyBorder="1" applyAlignment="1">
      <alignment horizontal="center" vertical="center" textRotation="90"/>
    </xf>
    <xf numFmtId="0" fontId="2" fillId="0" borderId="63" xfId="2" applyFont="1" applyBorder="1" applyAlignment="1">
      <alignment horizontal="center" vertical="center" textRotation="90"/>
    </xf>
    <xf numFmtId="0" fontId="2" fillId="0" borderId="62"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1" fillId="4" borderId="55" xfId="2" applyFill="1" applyBorder="1" applyAlignment="1" applyProtection="1">
      <alignment horizontal="center"/>
      <protection locked="0"/>
    </xf>
    <xf numFmtId="0" fontId="1" fillId="0" borderId="56" xfId="2" applyBorder="1" applyProtection="1">
      <protection locked="0"/>
    </xf>
    <xf numFmtId="0" fontId="1" fillId="0" borderId="57" xfId="2" applyBorder="1" applyProtection="1">
      <protection locked="0"/>
    </xf>
    <xf numFmtId="0" fontId="1" fillId="4" borderId="56" xfId="2" applyFill="1" applyBorder="1" applyAlignment="1" applyProtection="1">
      <alignment horizontal="center"/>
      <protection locked="0"/>
    </xf>
    <xf numFmtId="0" fontId="1" fillId="4" borderId="57"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5" fillId="0" borderId="0" xfId="2" applyFont="1" applyAlignment="1">
      <alignment horizontal="lef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4" xfId="2" applyFont="1" applyFill="1" applyBorder="1" applyAlignment="1">
      <alignment horizontal="center" vertical="center" wrapText="1"/>
    </xf>
    <xf numFmtId="0" fontId="3" fillId="0" borderId="67" xfId="2" applyFont="1" applyBorder="1" applyAlignment="1">
      <alignment horizontal="center" vertical="center" wrapText="1"/>
    </xf>
    <xf numFmtId="0" fontId="5" fillId="0" borderId="67" xfId="2" applyFont="1" applyBorder="1" applyAlignment="1">
      <alignment vertical="center" wrapText="1"/>
    </xf>
    <xf numFmtId="0" fontId="16" fillId="0" borderId="74" xfId="2" applyFont="1" applyBorder="1" applyAlignment="1" applyProtection="1">
      <alignment horizontal="center" vertical="center" wrapText="1"/>
      <protection locked="0"/>
    </xf>
    <xf numFmtId="0" fontId="3" fillId="0" borderId="67"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16" fillId="4" borderId="73" xfId="2" applyFont="1" applyFill="1" applyBorder="1" applyAlignment="1" applyProtection="1">
      <alignment horizontal="center" vertical="center" wrapText="1"/>
      <protection locked="0"/>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3">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731521</xdr:colOff>
      <xdr:row>0</xdr:row>
      <xdr:rowOff>123825</xdr:rowOff>
    </xdr:from>
    <xdr:to>
      <xdr:col>7</xdr:col>
      <xdr:colOff>230506</xdr:colOff>
      <xdr:row>0</xdr:row>
      <xdr:rowOff>837119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503171" y="123825"/>
          <a:ext cx="3775710" cy="7132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zoomScaleNormal="100" zoomScalePageLayoutView="125" workbookViewId="0">
      <selection activeCell="Q10" sqref="Q10"/>
    </sheetView>
  </sheetViews>
  <sheetFormatPr baseColWidth="10" defaultColWidth="10.81640625" defaultRowHeight="14" x14ac:dyDescent="0.3"/>
  <cols>
    <col min="1" max="1" width="4.7265625" style="185" customWidth="1"/>
    <col min="2" max="2" width="21.81640625" style="186" customWidth="1"/>
    <col min="3" max="3" width="16" style="1" customWidth="1"/>
    <col min="4" max="4" width="6.7265625" style="1" customWidth="1"/>
    <col min="5" max="6" width="12.7265625" style="1" customWidth="1"/>
    <col min="7" max="7" width="16" style="1" customWidth="1"/>
    <col min="8" max="8" width="19.7265625" style="1" customWidth="1"/>
    <col min="9" max="9" width="80" style="174" customWidth="1"/>
    <col min="10" max="16384" width="10.81640625" style="1"/>
  </cols>
  <sheetData>
    <row r="1" spans="1:9" ht="71.5" customHeight="1" x14ac:dyDescent="0.25">
      <c r="A1" s="223"/>
      <c r="B1" s="224"/>
      <c r="C1" s="224"/>
    </row>
    <row r="2" spans="1:9" ht="27.65" customHeight="1" x14ac:dyDescent="0.25">
      <c r="A2" s="214" t="s">
        <v>127</v>
      </c>
      <c r="B2" s="214"/>
      <c r="C2" s="214"/>
      <c r="D2" s="214"/>
      <c r="E2" s="214"/>
      <c r="F2" s="214"/>
      <c r="G2" s="214"/>
      <c r="H2" s="214"/>
    </row>
    <row r="3" spans="1:9" ht="54" customHeight="1" x14ac:dyDescent="0.25">
      <c r="A3" s="225" t="s">
        <v>153</v>
      </c>
      <c r="B3" s="226"/>
      <c r="C3" s="226"/>
      <c r="D3" s="226"/>
      <c r="E3" s="226"/>
      <c r="F3" s="226"/>
      <c r="G3" s="226"/>
      <c r="H3" s="227"/>
    </row>
    <row r="4" spans="1:9" ht="21.75" customHeight="1" x14ac:dyDescent="0.25">
      <c r="A4" s="2"/>
      <c r="B4" s="3"/>
      <c r="C4" s="3"/>
      <c r="D4" s="3"/>
      <c r="E4" s="3"/>
      <c r="F4" s="3"/>
      <c r="G4" s="3"/>
      <c r="H4" s="4"/>
    </row>
    <row r="5" spans="1:9" s="180" customFormat="1" ht="20.149999999999999" customHeight="1" x14ac:dyDescent="0.35">
      <c r="A5" s="215" t="s">
        <v>28</v>
      </c>
      <c r="B5" s="216"/>
      <c r="C5" s="216"/>
      <c r="D5" s="216"/>
      <c r="E5" s="216"/>
      <c r="F5" s="216"/>
      <c r="G5" s="216"/>
      <c r="H5" s="217"/>
      <c r="I5" s="110"/>
    </row>
    <row r="6" spans="1:9" s="180" customFormat="1" ht="20.149999999999999" customHeight="1" x14ac:dyDescent="0.3">
      <c r="A6" s="1"/>
      <c r="B6" s="181" t="s">
        <v>125</v>
      </c>
      <c r="C6" s="1"/>
      <c r="D6" s="1"/>
      <c r="E6" s="1"/>
      <c r="F6" s="1"/>
      <c r="G6" s="1"/>
      <c r="H6" s="182"/>
      <c r="I6" s="110"/>
    </row>
    <row r="7" spans="1:9" ht="52" customHeight="1" x14ac:dyDescent="0.25">
      <c r="A7" s="5"/>
      <c r="B7" s="230" t="s">
        <v>136</v>
      </c>
      <c r="C7" s="230"/>
      <c r="D7" s="230"/>
      <c r="E7" s="230"/>
      <c r="F7" s="230"/>
      <c r="G7" s="230"/>
      <c r="H7" s="231"/>
    </row>
    <row r="8" spans="1:9" ht="18" customHeight="1" x14ac:dyDescent="0.25">
      <c r="A8" s="5"/>
      <c r="B8" s="230" t="s">
        <v>95</v>
      </c>
      <c r="C8" s="230"/>
      <c r="D8" s="230"/>
      <c r="E8" s="230"/>
      <c r="F8" s="230"/>
      <c r="G8" s="230"/>
      <c r="H8" s="231"/>
    </row>
    <row r="9" spans="1:9" ht="57.75" customHeight="1" x14ac:dyDescent="0.25">
      <c r="A9" s="5"/>
      <c r="B9" s="230" t="s">
        <v>132</v>
      </c>
      <c r="C9" s="230"/>
      <c r="D9" s="230"/>
      <c r="E9" s="230"/>
      <c r="F9" s="230"/>
      <c r="G9" s="230"/>
      <c r="H9" s="231"/>
    </row>
    <row r="10" spans="1:9" ht="36" customHeight="1" x14ac:dyDescent="0.25">
      <c r="A10" s="5"/>
      <c r="B10" s="230" t="s">
        <v>128</v>
      </c>
      <c r="C10" s="230"/>
      <c r="D10" s="230"/>
      <c r="E10" s="230"/>
      <c r="F10" s="230"/>
      <c r="G10" s="230"/>
      <c r="H10" s="231"/>
    </row>
    <row r="11" spans="1:9" ht="20.149999999999999" customHeight="1" x14ac:dyDescent="0.25">
      <c r="A11" s="5"/>
      <c r="B11" s="230" t="s">
        <v>96</v>
      </c>
      <c r="C11" s="230"/>
      <c r="D11" s="230"/>
      <c r="E11" s="230"/>
      <c r="F11" s="230"/>
      <c r="G11" s="230"/>
      <c r="H11" s="231"/>
    </row>
    <row r="12" spans="1:9" ht="47.15" customHeight="1" x14ac:dyDescent="0.25">
      <c r="A12" s="5"/>
      <c r="B12" s="228" t="s">
        <v>126</v>
      </c>
      <c r="C12" s="228"/>
      <c r="D12" s="228"/>
      <c r="E12" s="228"/>
      <c r="F12" s="228"/>
      <c r="G12" s="228"/>
      <c r="H12" s="229"/>
    </row>
    <row r="13" spans="1:9" s="28" customFormat="1" ht="20.149999999999999" customHeight="1" x14ac:dyDescent="0.35">
      <c r="A13" s="215" t="s">
        <v>41</v>
      </c>
      <c r="B13" s="216"/>
      <c r="C13" s="216"/>
      <c r="D13" s="216"/>
      <c r="E13" s="216"/>
      <c r="F13" s="216"/>
      <c r="G13" s="216"/>
      <c r="H13" s="217"/>
      <c r="I13" s="174"/>
    </row>
    <row r="14" spans="1:9" ht="39" customHeight="1" x14ac:dyDescent="0.25">
      <c r="A14" s="75"/>
      <c r="B14" s="230" t="s">
        <v>97</v>
      </c>
      <c r="C14" s="230"/>
      <c r="D14" s="230"/>
      <c r="E14" s="230"/>
      <c r="F14" s="230"/>
      <c r="G14" s="230"/>
      <c r="H14" s="231"/>
    </row>
    <row r="15" spans="1:9" ht="20.149999999999999" customHeight="1" x14ac:dyDescent="0.25">
      <c r="A15" s="6"/>
      <c r="B15" s="230" t="s">
        <v>118</v>
      </c>
      <c r="C15" s="230"/>
      <c r="D15" s="230"/>
      <c r="E15" s="230"/>
      <c r="F15" s="230"/>
      <c r="G15" s="230"/>
      <c r="H15" s="231"/>
    </row>
    <row r="16" spans="1:9" ht="42" customHeight="1" x14ac:dyDescent="0.25">
      <c r="A16" s="5"/>
      <c r="B16" s="228" t="s">
        <v>154</v>
      </c>
      <c r="C16" s="228"/>
      <c r="D16" s="228"/>
      <c r="E16" s="228"/>
      <c r="F16" s="228"/>
      <c r="G16" s="228"/>
      <c r="H16" s="229"/>
    </row>
    <row r="17" spans="1:9" s="184" customFormat="1" ht="56.15" customHeight="1" x14ac:dyDescent="0.35">
      <c r="A17" s="101"/>
      <c r="B17" s="221"/>
      <c r="C17" s="221"/>
      <c r="D17" s="221"/>
      <c r="E17" s="221"/>
      <c r="F17" s="221"/>
      <c r="G17" s="221"/>
      <c r="H17" s="222"/>
      <c r="I17" s="183"/>
    </row>
    <row r="18" spans="1:9" ht="20.149999999999999" customHeight="1" x14ac:dyDescent="0.25">
      <c r="A18" s="215" t="s">
        <v>14</v>
      </c>
      <c r="B18" s="216"/>
      <c r="C18" s="216"/>
      <c r="D18" s="216"/>
      <c r="E18" s="216"/>
      <c r="F18" s="216"/>
      <c r="G18" s="216"/>
      <c r="H18" s="217"/>
    </row>
    <row r="19" spans="1:9" s="28" customFormat="1" ht="25" customHeight="1" x14ac:dyDescent="0.35">
      <c r="A19" s="84" t="s">
        <v>42</v>
      </c>
      <c r="B19" s="85" t="s">
        <v>43</v>
      </c>
      <c r="C19" s="86"/>
      <c r="D19" s="86"/>
      <c r="E19" s="86"/>
      <c r="F19" s="86"/>
      <c r="G19" s="86"/>
      <c r="H19" s="87"/>
      <c r="I19" s="174"/>
    </row>
    <row r="20" spans="1:9" ht="39" customHeight="1" x14ac:dyDescent="0.25">
      <c r="A20" s="232" t="s">
        <v>11</v>
      </c>
      <c r="B20" s="233"/>
      <c r="C20" s="233"/>
      <c r="D20" s="233"/>
      <c r="E20" s="233"/>
      <c r="F20" s="233"/>
      <c r="G20" s="233"/>
      <c r="H20" s="234"/>
    </row>
    <row r="21" spans="1:9" s="184" customFormat="1" ht="25" customHeight="1" x14ac:dyDescent="0.35">
      <c r="A21" s="81" t="s">
        <v>44</v>
      </c>
      <c r="B21" s="82" t="s">
        <v>117</v>
      </c>
      <c r="C21" s="8"/>
      <c r="D21" s="8"/>
      <c r="E21" s="8"/>
      <c r="F21" s="8"/>
      <c r="G21" s="8"/>
      <c r="H21" s="9"/>
      <c r="I21" s="174"/>
    </row>
    <row r="22" spans="1:9" s="28" customFormat="1" ht="24" customHeight="1" x14ac:dyDescent="0.35">
      <c r="A22" s="91"/>
      <c r="B22" s="95" t="s">
        <v>93</v>
      </c>
      <c r="C22" s="96"/>
      <c r="D22" s="96"/>
      <c r="E22" s="96"/>
      <c r="F22" s="96"/>
      <c r="G22" s="96"/>
      <c r="H22" s="97"/>
      <c r="I22" s="174"/>
    </row>
    <row r="23" spans="1:9" s="184" customFormat="1" ht="32.15" customHeight="1" x14ac:dyDescent="0.35">
      <c r="A23" s="10"/>
      <c r="B23" s="112" t="s">
        <v>0</v>
      </c>
      <c r="C23" s="99"/>
      <c r="D23" s="99"/>
      <c r="E23" s="218" t="s">
        <v>102</v>
      </c>
      <c r="F23" s="219"/>
      <c r="G23" s="219"/>
      <c r="H23" s="220"/>
      <c r="I23" s="183"/>
    </row>
    <row r="24" spans="1:9" s="184" customFormat="1" ht="42" customHeight="1" x14ac:dyDescent="0.35">
      <c r="A24" s="11"/>
      <c r="B24" s="102" t="s">
        <v>1</v>
      </c>
      <c r="C24" s="99"/>
      <c r="D24" s="99"/>
      <c r="E24" s="218" t="s">
        <v>98</v>
      </c>
      <c r="F24" s="219"/>
      <c r="G24" s="219"/>
      <c r="H24" s="220"/>
      <c r="I24" s="174"/>
    </row>
    <row r="25" spans="1:9" s="28" customFormat="1" ht="24" customHeight="1" x14ac:dyDescent="0.35">
      <c r="A25" s="91"/>
      <c r="B25" s="95" t="s">
        <v>94</v>
      </c>
      <c r="C25" s="96"/>
      <c r="D25" s="96"/>
      <c r="E25" s="96"/>
      <c r="F25" s="96"/>
      <c r="G25" s="96"/>
      <c r="H25" s="97"/>
      <c r="I25" s="174"/>
    </row>
    <row r="26" spans="1:9" s="184" customFormat="1" ht="31" customHeight="1" x14ac:dyDescent="0.35">
      <c r="A26" s="10"/>
      <c r="B26" s="243" t="s">
        <v>85</v>
      </c>
      <c r="C26" s="244"/>
      <c r="D26" s="99"/>
      <c r="E26" s="218" t="s">
        <v>90</v>
      </c>
      <c r="F26" s="219"/>
      <c r="G26" s="219"/>
      <c r="H26" s="220"/>
      <c r="I26" s="174"/>
    </row>
    <row r="27" spans="1:9" s="184" customFormat="1" ht="30" customHeight="1" x14ac:dyDescent="0.35">
      <c r="A27" s="11"/>
      <c r="B27" s="102" t="s">
        <v>1</v>
      </c>
      <c r="C27" s="99"/>
      <c r="D27" s="99"/>
      <c r="E27" s="218" t="s">
        <v>91</v>
      </c>
      <c r="F27" s="219"/>
      <c r="G27" s="219"/>
      <c r="H27" s="220"/>
      <c r="I27" s="174"/>
    </row>
    <row r="28" spans="1:9" s="184" customFormat="1" ht="25" customHeight="1" x14ac:dyDescent="0.35">
      <c r="A28" s="81" t="s">
        <v>45</v>
      </c>
      <c r="B28" s="83" t="s">
        <v>101</v>
      </c>
      <c r="C28" s="12"/>
      <c r="D28" s="13"/>
      <c r="E28" s="13"/>
      <c r="F28" s="13"/>
      <c r="G28" s="13"/>
      <c r="H28" s="14"/>
      <c r="I28" s="174"/>
    </row>
    <row r="29" spans="1:9" s="28" customFormat="1" ht="24" customHeight="1" x14ac:dyDescent="0.35">
      <c r="A29" s="91"/>
      <c r="B29" s="95" t="s">
        <v>93</v>
      </c>
      <c r="C29" s="96"/>
      <c r="D29" s="96"/>
      <c r="E29" s="96"/>
      <c r="F29" s="96"/>
      <c r="G29" s="96"/>
      <c r="H29" s="97"/>
      <c r="I29" s="174"/>
    </row>
    <row r="30" spans="1:9" s="28" customFormat="1" ht="33" customHeight="1" x14ac:dyDescent="0.35">
      <c r="A30" s="91"/>
      <c r="B30" s="112" t="s">
        <v>0</v>
      </c>
      <c r="C30" s="98"/>
      <c r="D30" s="98"/>
      <c r="E30" s="245" t="s">
        <v>89</v>
      </c>
      <c r="F30" s="219"/>
      <c r="G30" s="219"/>
      <c r="H30" s="220"/>
      <c r="I30" s="174"/>
    </row>
    <row r="31" spans="1:9" s="184" customFormat="1" ht="40" customHeight="1" x14ac:dyDescent="0.35">
      <c r="A31" s="10"/>
      <c r="B31" s="239" t="s">
        <v>86</v>
      </c>
      <c r="C31" s="240"/>
      <c r="D31" s="240"/>
      <c r="E31" s="241" t="s">
        <v>135</v>
      </c>
      <c r="F31" s="241"/>
      <c r="G31" s="241"/>
      <c r="H31" s="242"/>
      <c r="I31" s="174"/>
    </row>
    <row r="32" spans="1:9" s="28" customFormat="1" ht="24" customHeight="1" x14ac:dyDescent="0.35">
      <c r="A32" s="91"/>
      <c r="B32" s="95" t="s">
        <v>94</v>
      </c>
      <c r="C32" s="96"/>
      <c r="D32" s="96"/>
      <c r="E32" s="96"/>
      <c r="F32" s="96"/>
      <c r="G32" s="96"/>
      <c r="H32" s="97"/>
      <c r="I32" s="174"/>
    </row>
    <row r="33" spans="1:9" s="184" customFormat="1" ht="77.150000000000006" customHeight="1" x14ac:dyDescent="0.35">
      <c r="A33" s="7"/>
      <c r="B33" s="243" t="s">
        <v>85</v>
      </c>
      <c r="C33" s="244"/>
      <c r="D33" s="98"/>
      <c r="E33" s="218" t="s">
        <v>130</v>
      </c>
      <c r="F33" s="219"/>
      <c r="G33" s="219"/>
      <c r="H33" s="220"/>
      <c r="I33" s="174"/>
    </row>
    <row r="34" spans="1:9" s="184" customFormat="1" ht="37" customHeight="1" x14ac:dyDescent="0.35">
      <c r="A34" s="7"/>
      <c r="B34" s="102" t="s">
        <v>87</v>
      </c>
      <c r="C34" s="99"/>
      <c r="D34" s="98"/>
      <c r="E34" s="218" t="s">
        <v>92</v>
      </c>
      <c r="F34" s="219"/>
      <c r="G34" s="219"/>
      <c r="H34" s="220"/>
      <c r="I34" s="174"/>
    </row>
    <row r="35" spans="1:9" s="184" customFormat="1" ht="61.15" customHeight="1" x14ac:dyDescent="0.35">
      <c r="A35" s="10"/>
      <c r="B35" s="261" t="s">
        <v>166</v>
      </c>
      <c r="C35" s="262"/>
      <c r="D35" s="262"/>
      <c r="E35" s="262"/>
      <c r="F35" s="262"/>
      <c r="G35" s="262"/>
      <c r="H35" s="263"/>
      <c r="I35" s="174"/>
    </row>
    <row r="36" spans="1:9" s="28" customFormat="1" ht="25" customHeight="1" x14ac:dyDescent="0.35">
      <c r="A36" s="81" t="s">
        <v>74</v>
      </c>
      <c r="B36" s="85" t="s">
        <v>75</v>
      </c>
      <c r="C36" s="88"/>
      <c r="D36" s="88"/>
      <c r="E36" s="89"/>
      <c r="F36" s="89"/>
      <c r="G36" s="89"/>
      <c r="H36" s="90"/>
      <c r="I36" s="174"/>
    </row>
    <row r="37" spans="1:9" s="184" customFormat="1" ht="34.15" customHeight="1" x14ac:dyDescent="0.35">
      <c r="A37" s="238" t="s">
        <v>149</v>
      </c>
      <c r="B37" s="233"/>
      <c r="C37" s="233"/>
      <c r="D37" s="233"/>
      <c r="E37" s="233"/>
      <c r="F37" s="233"/>
      <c r="G37" s="233"/>
      <c r="H37" s="234"/>
      <c r="I37" s="174"/>
    </row>
    <row r="38" spans="1:9" s="184" customFormat="1" ht="57.75" customHeight="1" x14ac:dyDescent="0.35">
      <c r="A38" s="246" t="s">
        <v>155</v>
      </c>
      <c r="B38" s="247"/>
      <c r="C38" s="247"/>
      <c r="D38" s="247"/>
      <c r="E38" s="247"/>
      <c r="F38" s="247"/>
      <c r="G38" s="247"/>
      <c r="H38" s="248"/>
      <c r="I38" s="174"/>
    </row>
    <row r="39" spans="1:9" s="28" customFormat="1" ht="25" customHeight="1" x14ac:dyDescent="0.35">
      <c r="A39" s="81" t="s">
        <v>76</v>
      </c>
      <c r="B39" s="85" t="s">
        <v>142</v>
      </c>
      <c r="C39" s="88"/>
      <c r="D39" s="88"/>
      <c r="E39" s="89"/>
      <c r="F39" s="89"/>
      <c r="G39" s="89"/>
      <c r="H39" s="90"/>
      <c r="I39" s="174"/>
    </row>
    <row r="40" spans="1:9" s="184" customFormat="1" ht="40.5" customHeight="1" x14ac:dyDescent="0.35">
      <c r="A40" s="235" t="s">
        <v>148</v>
      </c>
      <c r="B40" s="236"/>
      <c r="C40" s="236"/>
      <c r="D40" s="236"/>
      <c r="E40" s="236"/>
      <c r="F40" s="236"/>
      <c r="G40" s="236"/>
      <c r="H40" s="237"/>
      <c r="I40" s="174"/>
    </row>
    <row r="41" spans="1:9" s="184" customFormat="1" ht="33.75" customHeight="1" x14ac:dyDescent="0.35">
      <c r="A41" s="235" t="s">
        <v>143</v>
      </c>
      <c r="B41" s="236"/>
      <c r="C41" s="236"/>
      <c r="D41" s="236"/>
      <c r="E41" s="236"/>
      <c r="F41" s="236"/>
      <c r="G41" s="236"/>
      <c r="H41" s="237"/>
      <c r="I41" s="174"/>
    </row>
    <row r="42" spans="1:9" s="184" customFormat="1" ht="52" customHeight="1" x14ac:dyDescent="0.35">
      <c r="A42" s="235" t="s">
        <v>144</v>
      </c>
      <c r="B42" s="236"/>
      <c r="C42" s="236"/>
      <c r="D42" s="236"/>
      <c r="E42" s="236"/>
      <c r="F42" s="236"/>
      <c r="G42" s="236"/>
      <c r="H42" s="237"/>
      <c r="I42" s="174"/>
    </row>
    <row r="43" spans="1:9" s="28" customFormat="1" ht="25" customHeight="1" x14ac:dyDescent="0.35">
      <c r="A43" s="81" t="s">
        <v>12</v>
      </c>
      <c r="B43" s="85" t="s">
        <v>13</v>
      </c>
      <c r="C43" s="88"/>
      <c r="D43" s="88"/>
      <c r="E43" s="89"/>
      <c r="F43" s="89"/>
      <c r="G43" s="89"/>
      <c r="H43" s="90"/>
      <c r="I43" s="174"/>
    </row>
    <row r="44" spans="1:9" s="184" customFormat="1" ht="27" customHeight="1" x14ac:dyDescent="0.35">
      <c r="A44" s="235" t="s">
        <v>99</v>
      </c>
      <c r="B44" s="236"/>
      <c r="C44" s="236"/>
      <c r="D44" s="236"/>
      <c r="E44" s="236"/>
      <c r="F44" s="236"/>
      <c r="G44" s="236"/>
      <c r="H44" s="237"/>
      <c r="I44" s="174"/>
    </row>
    <row r="45" spans="1:9" s="28" customFormat="1" ht="25" customHeight="1" x14ac:dyDescent="0.35">
      <c r="A45" s="92" t="s">
        <v>46</v>
      </c>
      <c r="B45" s="100" t="s">
        <v>80</v>
      </c>
      <c r="C45" s="110"/>
      <c r="D45" s="110"/>
      <c r="E45" s="110"/>
      <c r="F45" s="110"/>
      <c r="G45" s="110"/>
      <c r="H45" s="111"/>
      <c r="I45" s="174"/>
    </row>
    <row r="46" spans="1:9" s="184" customFormat="1" ht="75" customHeight="1" x14ac:dyDescent="0.35">
      <c r="A46" s="235" t="s">
        <v>122</v>
      </c>
      <c r="B46" s="236"/>
      <c r="C46" s="236"/>
      <c r="D46" s="236"/>
      <c r="E46" s="236"/>
      <c r="F46" s="236"/>
      <c r="G46" s="236"/>
      <c r="H46" s="237"/>
      <c r="I46" s="174"/>
    </row>
    <row r="47" spans="1:9" s="28" customFormat="1" ht="25" customHeight="1" x14ac:dyDescent="0.35">
      <c r="A47" s="81" t="s">
        <v>48</v>
      </c>
      <c r="B47" s="85" t="s">
        <v>49</v>
      </c>
      <c r="E47" s="110"/>
      <c r="F47" s="110"/>
      <c r="G47" s="110"/>
      <c r="H47" s="111"/>
      <c r="I47" s="174"/>
    </row>
    <row r="48" spans="1:9" s="184" customFormat="1" ht="99.65" customHeight="1" x14ac:dyDescent="0.35">
      <c r="A48" s="257" t="s">
        <v>150</v>
      </c>
      <c r="B48" s="218"/>
      <c r="C48" s="218"/>
      <c r="D48" s="218"/>
      <c r="E48" s="218"/>
      <c r="F48" s="218"/>
      <c r="G48" s="218"/>
      <c r="H48" s="258"/>
      <c r="I48" s="174"/>
    </row>
    <row r="49" spans="1:9" s="28" customFormat="1" ht="25" customHeight="1" x14ac:dyDescent="0.35">
      <c r="A49" s="81" t="s">
        <v>77</v>
      </c>
      <c r="B49" s="85" t="s">
        <v>78</v>
      </c>
      <c r="C49" s="110"/>
      <c r="D49" s="110"/>
      <c r="E49" s="110"/>
      <c r="F49" s="110"/>
      <c r="G49" s="110"/>
      <c r="H49" s="111"/>
      <c r="I49" s="174"/>
    </row>
    <row r="50" spans="1:9" s="184" customFormat="1" ht="40" customHeight="1" x14ac:dyDescent="0.35">
      <c r="A50" s="235" t="s">
        <v>151</v>
      </c>
      <c r="B50" s="236"/>
      <c r="C50" s="236"/>
      <c r="D50" s="236"/>
      <c r="E50" s="236"/>
      <c r="F50" s="236"/>
      <c r="G50" s="236"/>
      <c r="H50" s="237"/>
      <c r="I50" s="174"/>
    </row>
    <row r="51" spans="1:9" s="28" customFormat="1" ht="25" customHeight="1" x14ac:dyDescent="0.35">
      <c r="A51" s="81" t="s">
        <v>79</v>
      </c>
      <c r="B51" s="85" t="s">
        <v>112</v>
      </c>
      <c r="E51" s="255"/>
      <c r="F51" s="255"/>
      <c r="G51" s="255"/>
      <c r="H51" s="256"/>
      <c r="I51" s="174"/>
    </row>
    <row r="52" spans="1:9" ht="64" customHeight="1" x14ac:dyDescent="0.25">
      <c r="A52" s="257" t="s">
        <v>133</v>
      </c>
      <c r="B52" s="218"/>
      <c r="C52" s="218"/>
      <c r="D52" s="218"/>
      <c r="E52" s="218"/>
      <c r="F52" s="218"/>
      <c r="G52" s="218"/>
      <c r="H52" s="258"/>
    </row>
    <row r="53" spans="1:9" s="180" customFormat="1" ht="25" customHeight="1" x14ac:dyDescent="0.35">
      <c r="A53" s="92" t="s">
        <v>50</v>
      </c>
      <c r="B53" s="93" t="s">
        <v>51</v>
      </c>
      <c r="C53" s="110"/>
      <c r="D53" s="110"/>
      <c r="E53" s="110"/>
      <c r="F53" s="110"/>
      <c r="G53" s="110"/>
      <c r="H53" s="111"/>
      <c r="I53" s="110"/>
    </row>
    <row r="54" spans="1:9" ht="54.75" customHeight="1" x14ac:dyDescent="0.25">
      <c r="A54" s="235" t="s">
        <v>124</v>
      </c>
      <c r="B54" s="259"/>
      <c r="C54" s="259"/>
      <c r="D54" s="259"/>
      <c r="E54" s="259"/>
      <c r="F54" s="259"/>
      <c r="G54" s="259"/>
      <c r="H54" s="260"/>
    </row>
    <row r="55" spans="1:9" s="28" customFormat="1" ht="25" customHeight="1" x14ac:dyDescent="0.35">
      <c r="A55" s="81" t="s">
        <v>52</v>
      </c>
      <c r="B55" s="94" t="s">
        <v>53</v>
      </c>
      <c r="C55" s="110"/>
      <c r="D55" s="110"/>
      <c r="E55" s="110"/>
      <c r="F55" s="110"/>
      <c r="G55" s="110"/>
      <c r="H55" s="111"/>
      <c r="I55" s="174"/>
    </row>
    <row r="56" spans="1:9" ht="35.25" customHeight="1" x14ac:dyDescent="0.25">
      <c r="A56" s="235" t="s">
        <v>10</v>
      </c>
      <c r="B56" s="236"/>
      <c r="C56" s="236"/>
      <c r="D56" s="236"/>
      <c r="E56" s="236"/>
      <c r="F56" s="236"/>
      <c r="G56" s="236"/>
      <c r="H56" s="237"/>
    </row>
    <row r="57" spans="1:9" s="28" customFormat="1" ht="20.149999999999999" customHeight="1" x14ac:dyDescent="0.35">
      <c r="A57" s="215" t="s">
        <v>88</v>
      </c>
      <c r="B57" s="216"/>
      <c r="C57" s="216"/>
      <c r="D57" s="216"/>
      <c r="E57" s="216"/>
      <c r="F57" s="216"/>
      <c r="G57" s="216"/>
      <c r="H57" s="217"/>
      <c r="I57" s="174"/>
    </row>
    <row r="58" spans="1:9" s="28" customFormat="1" ht="22" customHeight="1" x14ac:dyDescent="0.35">
      <c r="A58" s="72" t="s">
        <v>15</v>
      </c>
      <c r="B58" s="73"/>
      <c r="C58" s="73"/>
      <c r="D58" s="73"/>
      <c r="E58" s="73"/>
      <c r="F58" s="73"/>
      <c r="G58" s="73"/>
      <c r="H58" s="74"/>
      <c r="I58" s="174"/>
    </row>
    <row r="59" spans="1:9" x14ac:dyDescent="0.25">
      <c r="A59" s="249" t="s">
        <v>119</v>
      </c>
      <c r="B59" s="250"/>
      <c r="C59" s="250"/>
      <c r="D59" s="250"/>
      <c r="E59" s="250"/>
      <c r="F59" s="250"/>
      <c r="G59" s="250"/>
      <c r="H59" s="251"/>
    </row>
    <row r="60" spans="1:9" ht="12.5" x14ac:dyDescent="0.25">
      <c r="A60" s="252" t="s">
        <v>131</v>
      </c>
      <c r="B60" s="253"/>
      <c r="C60" s="253"/>
      <c r="D60" s="253"/>
      <c r="E60" s="253"/>
      <c r="F60" s="253"/>
      <c r="G60" s="253"/>
      <c r="H60" s="254"/>
    </row>
  </sheetData>
  <sheetProtection algorithmName="SHA-512" hashValue="RpqVyrGe888AtLUKu0y96kjCIehXgbTTIZHqw1cG707OUlczBsqxTOQMvJW8+KFKp5vBRvamllHLMCJ0wdqPtQ==" saltValue="AcFKopEtpHvQE4jFHP6O/Q==" spinCount="100000" sheet="1" objects="1" scenarios="1"/>
  <mergeCells count="45">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 ref="E23:H23"/>
    <mergeCell ref="A40:H40"/>
    <mergeCell ref="A37:H37"/>
    <mergeCell ref="B31:D31"/>
    <mergeCell ref="E31:H31"/>
    <mergeCell ref="E26:H26"/>
    <mergeCell ref="B26:C26"/>
    <mergeCell ref="E27:H27"/>
    <mergeCell ref="B33:C33"/>
    <mergeCell ref="E33:H33"/>
    <mergeCell ref="E34:H34"/>
    <mergeCell ref="E30:H30"/>
    <mergeCell ref="A38:H38"/>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1640625" defaultRowHeight="12.5" x14ac:dyDescent="0.25"/>
  <cols>
    <col min="1" max="1" width="30" style="1" bestFit="1" customWidth="1"/>
    <col min="2" max="16384" width="10.81640625" style="1"/>
  </cols>
  <sheetData>
    <row r="1" spans="1:1" ht="13" x14ac:dyDescent="0.3">
      <c r="A1" s="63" t="s">
        <v>54</v>
      </c>
    </row>
    <row r="2" spans="1:1" x14ac:dyDescent="0.25">
      <c r="A2" s="1" t="s">
        <v>17</v>
      </c>
    </row>
    <row r="3" spans="1:1" x14ac:dyDescent="0.25">
      <c r="A3" s="1" t="s">
        <v>18</v>
      </c>
    </row>
    <row r="4" spans="1:1" x14ac:dyDescent="0.25">
      <c r="A4" s="1" t="s">
        <v>19</v>
      </c>
    </row>
    <row r="5" spans="1:1" x14ac:dyDescent="0.25">
      <c r="A5" s="1" t="s">
        <v>16</v>
      </c>
    </row>
    <row r="8" spans="1:1" ht="13" x14ac:dyDescent="0.3">
      <c r="A8" s="67" t="s">
        <v>24</v>
      </c>
    </row>
    <row r="9" spans="1:1" ht="14.5" x14ac:dyDescent="0.35">
      <c r="A9" t="s">
        <v>20</v>
      </c>
    </row>
    <row r="10" spans="1:1" ht="14.5" x14ac:dyDescent="0.35">
      <c r="A10" t="s">
        <v>21</v>
      </c>
    </row>
    <row r="11" spans="1:1" ht="14.5" x14ac:dyDescent="0.35">
      <c r="A11" t="s">
        <v>2</v>
      </c>
    </row>
    <row r="12" spans="1:1" ht="14.5" x14ac:dyDescent="0.35">
      <c r="A12" t="s">
        <v>3</v>
      </c>
    </row>
    <row r="13" spans="1:1" ht="14.5" x14ac:dyDescent="0.35">
      <c r="A13" t="s">
        <v>4</v>
      </c>
    </row>
    <row r="14" spans="1:1" ht="14.5" x14ac:dyDescent="0.35">
      <c r="A14" t="s">
        <v>5</v>
      </c>
    </row>
    <row r="15" spans="1:1" ht="14.5" x14ac:dyDescent="0.35">
      <c r="A15"/>
    </row>
    <row r="16" spans="1:1" ht="14.5" x14ac:dyDescent="0.35">
      <c r="A16"/>
    </row>
    <row r="17" spans="1:1" ht="13" x14ac:dyDescent="0.3">
      <c r="A17" s="67" t="s">
        <v>6</v>
      </c>
    </row>
    <row r="18" spans="1:1" ht="14.5" x14ac:dyDescent="0.35">
      <c r="A18" t="s">
        <v>7</v>
      </c>
    </row>
    <row r="19" spans="1:1" ht="14.5" x14ac:dyDescent="0.35">
      <c r="A19" t="s">
        <v>8</v>
      </c>
    </row>
    <row r="20" spans="1:1" ht="14.5" x14ac:dyDescent="0.3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zoomScaleSheetLayoutView="85" workbookViewId="0">
      <selection activeCell="Q10" sqref="Q10"/>
    </sheetView>
  </sheetViews>
  <sheetFormatPr baseColWidth="10" defaultColWidth="10.81640625" defaultRowHeight="13" x14ac:dyDescent="0.3"/>
  <cols>
    <col min="1" max="1" width="5.1796875" style="1" customWidth="1"/>
    <col min="2" max="2" width="45.7265625" style="26" customWidth="1"/>
    <col min="3" max="3" width="24.7265625" style="1" customWidth="1"/>
    <col min="4" max="4" width="18.7265625" style="1" customWidth="1"/>
    <col min="5" max="5" width="20.453125" style="1" customWidth="1"/>
    <col min="6" max="6" width="18.7265625" style="1" customWidth="1"/>
    <col min="7" max="7" width="19.81640625" style="27" customWidth="1"/>
    <col min="8" max="16384" width="10.81640625" style="1"/>
  </cols>
  <sheetData>
    <row r="1" spans="1:7" ht="56.25" customHeight="1" thickBot="1" x14ac:dyDescent="0.3">
      <c r="A1" s="270" t="s">
        <v>156</v>
      </c>
      <c r="B1" s="271"/>
      <c r="C1" s="271"/>
      <c r="D1" s="271"/>
      <c r="E1" s="271"/>
      <c r="F1" s="271"/>
      <c r="G1" s="272"/>
    </row>
    <row r="2" spans="1:7" ht="15.5" x14ac:dyDescent="0.25">
      <c r="A2" s="113"/>
      <c r="B2" s="113"/>
      <c r="C2" s="114"/>
      <c r="D2" s="114"/>
      <c r="E2" s="114"/>
      <c r="F2" s="113"/>
      <c r="G2" s="113"/>
    </row>
    <row r="3" spans="1:7" ht="16" thickBot="1" x14ac:dyDescent="0.35">
      <c r="A3" s="63" t="s">
        <v>54</v>
      </c>
      <c r="C3" s="267" t="s">
        <v>17</v>
      </c>
      <c r="D3" s="268"/>
      <c r="E3" s="269"/>
      <c r="F3" s="113"/>
      <c r="G3" s="113"/>
    </row>
    <row r="4" spans="1:7" ht="18" customHeight="1" thickBot="1" x14ac:dyDescent="0.35">
      <c r="A4" s="63" t="s">
        <v>55</v>
      </c>
      <c r="C4" s="264"/>
      <c r="D4" s="265"/>
      <c r="E4" s="266"/>
      <c r="G4" s="115"/>
    </row>
    <row r="5" spans="1:7" ht="18" customHeight="1" thickBot="1" x14ac:dyDescent="0.35">
      <c r="A5" s="63" t="s">
        <v>38</v>
      </c>
      <c r="C5" s="264"/>
      <c r="D5" s="265"/>
      <c r="E5" s="266"/>
    </row>
    <row r="6" spans="1:7" ht="18" customHeight="1" thickBot="1" x14ac:dyDescent="0.35">
      <c r="A6" s="63" t="s">
        <v>56</v>
      </c>
      <c r="C6" s="264"/>
      <c r="D6" s="265"/>
      <c r="E6" s="266"/>
    </row>
    <row r="7" spans="1:7" ht="18" customHeight="1" thickBot="1" x14ac:dyDescent="0.35">
      <c r="A7" s="63" t="s">
        <v>57</v>
      </c>
      <c r="C7" s="264"/>
      <c r="D7" s="265"/>
      <c r="E7" s="266"/>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3.5" customHeight="1" x14ac:dyDescent="0.35">
      <c r="A10" s="121" t="s">
        <v>60</v>
      </c>
      <c r="B10" s="122"/>
      <c r="C10" s="123" t="s">
        <v>115</v>
      </c>
      <c r="D10" s="123" t="s">
        <v>141</v>
      </c>
      <c r="E10" s="124" t="s">
        <v>61</v>
      </c>
      <c r="F10" s="125">
        <f>+F30+F44</f>
        <v>0</v>
      </c>
      <c r="G10" s="126">
        <f>G30+G44</f>
        <v>0</v>
      </c>
    </row>
    <row r="11" spans="1:7" ht="30" customHeight="1" x14ac:dyDescent="0.35">
      <c r="A11" s="297" t="s">
        <v>62</v>
      </c>
      <c r="B11" s="127" t="s">
        <v>84</v>
      </c>
      <c r="C11" s="282" t="s">
        <v>82</v>
      </c>
      <c r="D11" s="283"/>
      <c r="E11" s="284"/>
      <c r="F11" s="128"/>
      <c r="G11" s="129"/>
    </row>
    <row r="12" spans="1:7" ht="21" customHeight="1" x14ac:dyDescent="0.35">
      <c r="A12" s="298"/>
      <c r="B12" s="291" t="s">
        <v>105</v>
      </c>
      <c r="C12" s="78"/>
      <c r="D12" s="15"/>
      <c r="E12" s="68"/>
      <c r="F12" s="128">
        <f t="shared" ref="F12:F29" si="0">D12*E12</f>
        <v>0</v>
      </c>
      <c r="G12" s="129"/>
    </row>
    <row r="13" spans="1:7" ht="21" customHeight="1" x14ac:dyDescent="0.35">
      <c r="A13" s="298"/>
      <c r="B13" s="291"/>
      <c r="C13" s="78"/>
      <c r="D13" s="15"/>
      <c r="E13" s="68"/>
      <c r="F13" s="128">
        <f t="shared" si="0"/>
        <v>0</v>
      </c>
      <c r="G13" s="129"/>
    </row>
    <row r="14" spans="1:7" ht="21" customHeight="1" x14ac:dyDescent="0.35">
      <c r="A14" s="298"/>
      <c r="B14" s="291"/>
      <c r="C14" s="78"/>
      <c r="D14" s="15"/>
      <c r="E14" s="68"/>
      <c r="F14" s="128">
        <f t="shared" si="0"/>
        <v>0</v>
      </c>
      <c r="G14" s="129"/>
    </row>
    <row r="15" spans="1:7" ht="21" customHeight="1" x14ac:dyDescent="0.35">
      <c r="A15" s="298"/>
      <c r="B15" s="291"/>
      <c r="C15" s="78"/>
      <c r="D15" s="15"/>
      <c r="E15" s="68"/>
      <c r="F15" s="128">
        <f t="shared" si="0"/>
        <v>0</v>
      </c>
      <c r="G15" s="129"/>
    </row>
    <row r="16" spans="1:7" ht="21" customHeight="1" x14ac:dyDescent="0.35">
      <c r="A16" s="298"/>
      <c r="B16" s="291"/>
      <c r="C16" s="78"/>
      <c r="D16" s="15"/>
      <c r="E16" s="68"/>
      <c r="F16" s="128">
        <f t="shared" si="0"/>
        <v>0</v>
      </c>
      <c r="G16" s="129"/>
    </row>
    <row r="17" spans="1:7" ht="21" customHeight="1" x14ac:dyDescent="0.35">
      <c r="A17" s="298"/>
      <c r="B17" s="291"/>
      <c r="C17" s="78"/>
      <c r="D17" s="15"/>
      <c r="E17" s="68"/>
      <c r="F17" s="128">
        <f t="shared" si="0"/>
        <v>0</v>
      </c>
      <c r="G17" s="129"/>
    </row>
    <row r="18" spans="1:7" ht="21" customHeight="1" x14ac:dyDescent="0.35">
      <c r="A18" s="298"/>
      <c r="B18" s="291"/>
      <c r="C18" s="78"/>
      <c r="D18" s="15"/>
      <c r="E18" s="68"/>
      <c r="F18" s="128">
        <f t="shared" si="0"/>
        <v>0</v>
      </c>
      <c r="G18" s="129"/>
    </row>
    <row r="19" spans="1:7" ht="21" customHeight="1" x14ac:dyDescent="0.35">
      <c r="A19" s="298"/>
      <c r="B19" s="291"/>
      <c r="C19" s="78"/>
      <c r="D19" s="15"/>
      <c r="E19" s="68"/>
      <c r="F19" s="128">
        <f t="shared" si="0"/>
        <v>0</v>
      </c>
      <c r="G19" s="129"/>
    </row>
    <row r="20" spans="1:7" ht="21" customHeight="1" x14ac:dyDescent="0.35">
      <c r="A20" s="298"/>
      <c r="B20" s="292"/>
      <c r="C20" s="78"/>
      <c r="D20" s="15"/>
      <c r="E20" s="68"/>
      <c r="F20" s="128">
        <f t="shared" si="0"/>
        <v>0</v>
      </c>
      <c r="G20" s="129"/>
    </row>
    <row r="21" spans="1:7" ht="21" customHeight="1" x14ac:dyDescent="0.35">
      <c r="A21" s="299"/>
      <c r="B21" s="296" t="s">
        <v>106</v>
      </c>
      <c r="C21" s="69"/>
      <c r="D21" s="69"/>
      <c r="E21" s="70"/>
      <c r="F21" s="130">
        <f t="shared" si="0"/>
        <v>0</v>
      </c>
      <c r="G21" s="129"/>
    </row>
    <row r="22" spans="1:7" ht="21" customHeight="1" x14ac:dyDescent="0.35">
      <c r="A22" s="298"/>
      <c r="B22" s="291"/>
      <c r="C22" s="77"/>
      <c r="D22" s="69"/>
      <c r="E22" s="70"/>
      <c r="F22" s="130">
        <f t="shared" si="0"/>
        <v>0</v>
      </c>
      <c r="G22" s="129"/>
    </row>
    <row r="23" spans="1:7" ht="21" customHeight="1" x14ac:dyDescent="0.35">
      <c r="A23" s="298"/>
      <c r="B23" s="291"/>
      <c r="C23" s="77"/>
      <c r="D23" s="69"/>
      <c r="E23" s="70"/>
      <c r="F23" s="130">
        <f t="shared" si="0"/>
        <v>0</v>
      </c>
      <c r="G23" s="129"/>
    </row>
    <row r="24" spans="1:7" ht="21" customHeight="1" x14ac:dyDescent="0.35">
      <c r="A24" s="298"/>
      <c r="B24" s="291"/>
      <c r="C24" s="77"/>
      <c r="D24" s="69"/>
      <c r="E24" s="70"/>
      <c r="F24" s="130">
        <f t="shared" si="0"/>
        <v>0</v>
      </c>
      <c r="G24" s="129"/>
    </row>
    <row r="25" spans="1:7" ht="21" customHeight="1" x14ac:dyDescent="0.35">
      <c r="A25" s="298"/>
      <c r="B25" s="291"/>
      <c r="C25" s="77"/>
      <c r="D25" s="69"/>
      <c r="E25" s="70"/>
      <c r="F25" s="130">
        <f t="shared" si="0"/>
        <v>0</v>
      </c>
      <c r="G25" s="129"/>
    </row>
    <row r="26" spans="1:7" ht="21" customHeight="1" x14ac:dyDescent="0.35">
      <c r="A26" s="298"/>
      <c r="B26" s="291"/>
      <c r="C26" s="77"/>
      <c r="D26" s="69"/>
      <c r="E26" s="70"/>
      <c r="F26" s="130">
        <f t="shared" si="0"/>
        <v>0</v>
      </c>
      <c r="G26" s="129"/>
    </row>
    <row r="27" spans="1:7" ht="21" customHeight="1" x14ac:dyDescent="0.25">
      <c r="A27" s="298"/>
      <c r="B27" s="296" t="s">
        <v>139</v>
      </c>
      <c r="C27" s="77"/>
      <c r="D27" s="71"/>
      <c r="E27" s="71"/>
      <c r="F27" s="130">
        <f t="shared" si="0"/>
        <v>0</v>
      </c>
      <c r="G27" s="106"/>
    </row>
    <row r="28" spans="1:7" ht="21" customHeight="1" x14ac:dyDescent="0.35">
      <c r="A28" s="298"/>
      <c r="B28" s="291"/>
      <c r="C28" s="77"/>
      <c r="D28" s="69"/>
      <c r="E28" s="70"/>
      <c r="F28" s="130">
        <f t="shared" si="0"/>
        <v>0</v>
      </c>
      <c r="G28" s="106"/>
    </row>
    <row r="29" spans="1:7" ht="21" customHeight="1" x14ac:dyDescent="0.35">
      <c r="A29" s="299"/>
      <c r="B29" s="291"/>
      <c r="C29" s="69"/>
      <c r="D29" s="69"/>
      <c r="E29" s="70"/>
      <c r="F29" s="130">
        <f t="shared" si="0"/>
        <v>0</v>
      </c>
      <c r="G29" s="106"/>
    </row>
    <row r="30" spans="1:7" ht="20.149999999999999" customHeight="1" x14ac:dyDescent="0.25">
      <c r="A30" s="299"/>
      <c r="B30" s="131"/>
      <c r="C30" s="132" t="s">
        <v>63</v>
      </c>
      <c r="D30" s="133">
        <f>SUM(D11:D29)</f>
        <v>0</v>
      </c>
      <c r="E30" s="133">
        <f>SUM(E11:E29)</f>
        <v>0</v>
      </c>
      <c r="F30" s="134">
        <f>SUM(F11:F29)</f>
        <v>0</v>
      </c>
      <c r="G30" s="135">
        <f>SUM(G11:G29)</f>
        <v>0</v>
      </c>
    </row>
    <row r="31" spans="1:7" ht="30" customHeight="1" x14ac:dyDescent="0.25">
      <c r="A31" s="299"/>
      <c r="B31" s="136"/>
      <c r="C31" s="282" t="s">
        <v>83</v>
      </c>
      <c r="D31" s="283"/>
      <c r="E31" s="284"/>
      <c r="F31" s="137"/>
      <c r="G31" s="138"/>
    </row>
    <row r="32" spans="1:7" ht="21" customHeight="1" x14ac:dyDescent="0.25">
      <c r="A32" s="299"/>
      <c r="B32" s="293" t="s">
        <v>107</v>
      </c>
      <c r="C32" s="71"/>
      <c r="D32" s="71"/>
      <c r="E32" s="71"/>
      <c r="F32" s="137">
        <f t="shared" ref="F32:F43" si="1">D32*E32</f>
        <v>0</v>
      </c>
      <c r="G32" s="138"/>
    </row>
    <row r="33" spans="1:7" ht="21" customHeight="1" x14ac:dyDescent="0.25">
      <c r="A33" s="299"/>
      <c r="B33" s="294"/>
      <c r="C33" s="71"/>
      <c r="D33" s="71"/>
      <c r="E33" s="71"/>
      <c r="F33" s="137">
        <f t="shared" si="1"/>
        <v>0</v>
      </c>
      <c r="G33" s="138"/>
    </row>
    <row r="34" spans="1:7" ht="21" customHeight="1" x14ac:dyDescent="0.25">
      <c r="A34" s="299"/>
      <c r="B34" s="295"/>
      <c r="C34" s="71"/>
      <c r="D34" s="71"/>
      <c r="E34" s="71"/>
      <c r="F34" s="137">
        <f t="shared" si="1"/>
        <v>0</v>
      </c>
      <c r="G34" s="138"/>
    </row>
    <row r="35" spans="1:7" ht="21" customHeight="1" x14ac:dyDescent="0.25">
      <c r="A35" s="299"/>
      <c r="B35" s="296" t="s">
        <v>100</v>
      </c>
      <c r="C35" s="71"/>
      <c r="D35" s="71"/>
      <c r="E35" s="71"/>
      <c r="F35" s="130">
        <f t="shared" si="1"/>
        <v>0</v>
      </c>
      <c r="G35" s="106"/>
    </row>
    <row r="36" spans="1:7" ht="21" customHeight="1" x14ac:dyDescent="0.25">
      <c r="A36" s="299"/>
      <c r="B36" s="291"/>
      <c r="C36" s="71"/>
      <c r="D36" s="71"/>
      <c r="E36" s="71"/>
      <c r="F36" s="130">
        <f t="shared" si="1"/>
        <v>0</v>
      </c>
      <c r="G36" s="106"/>
    </row>
    <row r="37" spans="1:7" ht="21" customHeight="1" x14ac:dyDescent="0.25">
      <c r="A37" s="299"/>
      <c r="B37" s="291"/>
      <c r="C37" s="71"/>
      <c r="D37" s="71"/>
      <c r="E37" s="71"/>
      <c r="F37" s="130">
        <f t="shared" si="1"/>
        <v>0</v>
      </c>
      <c r="G37" s="106"/>
    </row>
    <row r="38" spans="1:7" ht="21" customHeight="1" x14ac:dyDescent="0.25">
      <c r="A38" s="298"/>
      <c r="B38" s="293" t="s">
        <v>108</v>
      </c>
      <c r="C38" s="79"/>
      <c r="D38" s="71"/>
      <c r="E38" s="71"/>
      <c r="F38" s="139">
        <f t="shared" si="1"/>
        <v>0</v>
      </c>
      <c r="G38" s="138"/>
    </row>
    <row r="39" spans="1:7" ht="21" customHeight="1" x14ac:dyDescent="0.25">
      <c r="A39" s="298"/>
      <c r="B39" s="294"/>
      <c r="C39" s="79"/>
      <c r="D39" s="71"/>
      <c r="E39" s="71"/>
      <c r="F39" s="139">
        <f t="shared" si="1"/>
        <v>0</v>
      </c>
      <c r="G39" s="138"/>
    </row>
    <row r="40" spans="1:7" ht="21" customHeight="1" x14ac:dyDescent="0.25">
      <c r="A40" s="298"/>
      <c r="B40" s="295"/>
      <c r="C40" s="79"/>
      <c r="D40" s="71"/>
      <c r="E40" s="71"/>
      <c r="F40" s="139">
        <f t="shared" si="1"/>
        <v>0</v>
      </c>
      <c r="G40" s="138"/>
    </row>
    <row r="41" spans="1:7" ht="21" customHeight="1" x14ac:dyDescent="0.25">
      <c r="A41" s="299"/>
      <c r="B41" s="296" t="s">
        <v>140</v>
      </c>
      <c r="C41" s="71"/>
      <c r="D41" s="71"/>
      <c r="E41" s="71"/>
      <c r="F41" s="139">
        <f t="shared" si="1"/>
        <v>0</v>
      </c>
      <c r="G41" s="106"/>
    </row>
    <row r="42" spans="1:7" ht="21" customHeight="1" x14ac:dyDescent="0.25">
      <c r="A42" s="299"/>
      <c r="B42" s="291"/>
      <c r="C42" s="80"/>
      <c r="D42" s="80"/>
      <c r="E42" s="80"/>
      <c r="F42" s="139">
        <f t="shared" si="1"/>
        <v>0</v>
      </c>
      <c r="G42" s="107"/>
    </row>
    <row r="43" spans="1:7" ht="21" customHeight="1" x14ac:dyDescent="0.25">
      <c r="A43" s="299"/>
      <c r="B43" s="291"/>
      <c r="C43" s="80"/>
      <c r="D43" s="80"/>
      <c r="E43" s="80"/>
      <c r="F43" s="139">
        <f t="shared" si="1"/>
        <v>0</v>
      </c>
      <c r="G43" s="108"/>
    </row>
    <row r="44" spans="1:7" ht="20.149999999999999" customHeight="1" thickBot="1" x14ac:dyDescent="0.3">
      <c r="A44" s="299"/>
      <c r="B44" s="140"/>
      <c r="C44" s="141" t="s">
        <v>63</v>
      </c>
      <c r="D44" s="142">
        <f>SUM(D31:D43)</f>
        <v>0</v>
      </c>
      <c r="E44" s="142">
        <f>SUM(E31:E43)</f>
        <v>0</v>
      </c>
      <c r="F44" s="143">
        <f>SUM(F31:F43)</f>
        <v>0</v>
      </c>
      <c r="G44" s="144">
        <f>SUM(G31:G43)</f>
        <v>0</v>
      </c>
    </row>
    <row r="45" spans="1:7" ht="25" customHeight="1" x14ac:dyDescent="0.25">
      <c r="A45" s="145" t="s">
        <v>137</v>
      </c>
      <c r="B45" s="146"/>
      <c r="C45" s="146"/>
      <c r="D45" s="146"/>
      <c r="E45" s="147"/>
      <c r="F45" s="62"/>
      <c r="G45" s="62"/>
    </row>
    <row r="46" spans="1:7" ht="25" customHeight="1" x14ac:dyDescent="0.25">
      <c r="A46" s="148" t="s">
        <v>64</v>
      </c>
      <c r="B46" s="149"/>
      <c r="C46" s="149"/>
      <c r="D46" s="149"/>
      <c r="E46" s="150"/>
      <c r="F46" s="62"/>
      <c r="G46" s="62"/>
    </row>
    <row r="47" spans="1:7" ht="25" customHeight="1" x14ac:dyDescent="0.25">
      <c r="A47" s="151" t="s">
        <v>65</v>
      </c>
      <c r="B47" s="152"/>
      <c r="C47" s="152"/>
      <c r="D47" s="152"/>
      <c r="E47" s="153"/>
      <c r="F47" s="62"/>
      <c r="G47" s="62"/>
    </row>
    <row r="48" spans="1:7" ht="25" customHeight="1" x14ac:dyDescent="0.25">
      <c r="A48" s="151" t="s">
        <v>113</v>
      </c>
      <c r="B48" s="152"/>
      <c r="C48" s="152"/>
      <c r="D48" s="152"/>
      <c r="E48" s="153"/>
      <c r="F48" s="62"/>
      <c r="G48" s="105"/>
    </row>
    <row r="49" spans="1:8" ht="25" customHeight="1" thickBot="1" x14ac:dyDescent="0.4">
      <c r="A49" s="154" t="s">
        <v>123</v>
      </c>
      <c r="B49" s="155"/>
      <c r="C49" s="155"/>
      <c r="D49" s="155"/>
      <c r="E49" s="156"/>
      <c r="F49" s="62"/>
      <c r="G49" s="210"/>
      <c r="H49" s="109" t="str">
        <f>IF(G49&gt;(G30+G44+G45+G46+G47+G48)*8%,"La somme indiquée est supérieure à 8%","")</f>
        <v/>
      </c>
    </row>
    <row r="50" spans="1:8" ht="25" customHeight="1" thickBot="1" x14ac:dyDescent="0.3">
      <c r="A50" s="157" t="s">
        <v>138</v>
      </c>
      <c r="B50" s="158"/>
      <c r="C50" s="158"/>
      <c r="D50" s="158"/>
      <c r="E50" s="159"/>
      <c r="F50" s="160">
        <f>SUM(F45:F49)+F10</f>
        <v>0</v>
      </c>
      <c r="G50" s="161">
        <f>SUM(G45:G49)+G10</f>
        <v>0</v>
      </c>
    </row>
    <row r="51" spans="1:8" ht="20.149999999999999" customHeight="1" thickBot="1" x14ac:dyDescent="0.35">
      <c r="A51" s="181"/>
      <c r="B51" s="162"/>
      <c r="C51" s="162"/>
      <c r="D51" s="162"/>
      <c r="E51" s="163" t="s">
        <v>66</v>
      </c>
      <c r="F51" s="164" t="e">
        <f>G50/F50</f>
        <v>#DIV/0!</v>
      </c>
      <c r="G51" s="165"/>
    </row>
    <row r="52" spans="1:8" ht="34.15" customHeight="1" x14ac:dyDescent="0.35">
      <c r="A52" s="166"/>
      <c r="C52" s="211" t="str">
        <f>IF(G10&gt;(G50-G49)*80%,"La somme du personnel est supérieure à 80% de l'aide demandée hors frais de gestion (cf. notice C2)","")</f>
        <v/>
      </c>
      <c r="D52" s="167"/>
      <c r="E52" s="168"/>
      <c r="F52" s="169"/>
    </row>
    <row r="53" spans="1:8" ht="20.149999999999999" customHeight="1" thickBot="1" x14ac:dyDescent="0.35">
      <c r="B53" s="162"/>
      <c r="C53" s="162"/>
      <c r="D53" s="162"/>
      <c r="E53" s="168"/>
      <c r="F53" s="170"/>
      <c r="G53" s="165"/>
    </row>
    <row r="54" spans="1:8" ht="25" customHeight="1" thickBot="1" x14ac:dyDescent="0.35">
      <c r="A54" s="279" t="s">
        <v>22</v>
      </c>
      <c r="B54" s="280"/>
      <c r="C54" s="280"/>
      <c r="D54" s="280"/>
      <c r="E54" s="281"/>
      <c r="F54" s="171"/>
    </row>
    <row r="55" spans="1:8" ht="26.5" thickBot="1" x14ac:dyDescent="0.35">
      <c r="A55" s="275" t="s">
        <v>23</v>
      </c>
      <c r="B55" s="276"/>
      <c r="C55" s="172" t="s">
        <v>24</v>
      </c>
      <c r="D55" s="172" t="s">
        <v>25</v>
      </c>
      <c r="E55" s="173" t="s">
        <v>26</v>
      </c>
      <c r="F55" s="174"/>
    </row>
    <row r="56" spans="1:8" s="175" customFormat="1" ht="25" customHeight="1" x14ac:dyDescent="0.25">
      <c r="A56" s="277"/>
      <c r="B56" s="278"/>
      <c r="C56" s="17"/>
      <c r="D56" s="18"/>
      <c r="E56" s="19"/>
      <c r="G56" s="176"/>
    </row>
    <row r="57" spans="1:8" s="175" customFormat="1" ht="25" customHeight="1" x14ac:dyDescent="0.25">
      <c r="A57" s="273"/>
      <c r="B57" s="274"/>
      <c r="C57" s="20"/>
      <c r="D57" s="21"/>
      <c r="E57" s="22"/>
      <c r="G57" s="176"/>
    </row>
    <row r="58" spans="1:8" s="175" customFormat="1" ht="25" customHeight="1" x14ac:dyDescent="0.25">
      <c r="A58" s="273"/>
      <c r="B58" s="274"/>
      <c r="C58" s="20"/>
      <c r="D58" s="21"/>
      <c r="E58" s="22"/>
      <c r="G58" s="176"/>
    </row>
    <row r="59" spans="1:8" s="175" customFormat="1" ht="25" customHeight="1" x14ac:dyDescent="0.25">
      <c r="A59" s="273"/>
      <c r="B59" s="274"/>
      <c r="C59" s="20"/>
      <c r="D59" s="21"/>
      <c r="E59" s="22"/>
      <c r="G59" s="176"/>
    </row>
    <row r="60" spans="1:8" s="175" customFormat="1" ht="25" customHeight="1" x14ac:dyDescent="0.25">
      <c r="A60" s="273"/>
      <c r="B60" s="274"/>
      <c r="C60" s="20"/>
      <c r="D60" s="21"/>
      <c r="E60" s="22"/>
      <c r="G60" s="176"/>
    </row>
    <row r="61" spans="1:8" s="175" customFormat="1" ht="25" customHeight="1" x14ac:dyDescent="0.25">
      <c r="A61" s="273"/>
      <c r="B61" s="274"/>
      <c r="C61" s="20"/>
      <c r="D61" s="21"/>
      <c r="E61" s="22"/>
      <c r="G61" s="176"/>
    </row>
    <row r="62" spans="1:8" s="175" customFormat="1" ht="25" customHeight="1" thickBot="1" x14ac:dyDescent="0.3">
      <c r="A62" s="300"/>
      <c r="B62" s="301"/>
      <c r="C62" s="23"/>
      <c r="D62" s="24"/>
      <c r="E62" s="25"/>
      <c r="G62" s="176"/>
    </row>
    <row r="63" spans="1:8" ht="25" customHeight="1" thickBot="1" x14ac:dyDescent="0.35">
      <c r="A63" s="302" t="s">
        <v>63</v>
      </c>
      <c r="B63" s="303"/>
      <c r="C63" s="177"/>
      <c r="D63" s="178">
        <f>SUM(D56:D62)</f>
        <v>0</v>
      </c>
      <c r="E63" s="179"/>
    </row>
    <row r="64" spans="1:8" ht="20.149999999999999" customHeight="1" x14ac:dyDescent="0.3"/>
    <row r="65" spans="4:7" ht="13.5" thickBot="1" x14ac:dyDescent="0.35"/>
    <row r="66" spans="4:7" ht="39" customHeight="1" x14ac:dyDescent="0.25">
      <c r="D66" s="285" t="s">
        <v>146</v>
      </c>
      <c r="E66" s="286"/>
      <c r="F66" s="286"/>
      <c r="G66" s="287"/>
    </row>
    <row r="67" spans="4:7" ht="45" customHeight="1" thickBot="1" x14ac:dyDescent="0.3">
      <c r="D67" s="288"/>
      <c r="E67" s="289"/>
      <c r="F67" s="289"/>
      <c r="G67" s="290"/>
    </row>
  </sheetData>
  <sheetProtection algorithmName="SHA-512" hashValue="szhZEt97cCJJWy+VvUo5Fz7MCoyk5CaLT5OUQgs9DrmeVEGJYgqIEvQ0JIyBvstg4hG9rxy+JBs+xxcF/iO6gA==" saltValue="FFOLDZWAPhLv+u8lQVaeoQ==" spinCount="100000" sheet="1" objects="1" scenarios="1"/>
  <mergeCells count="28">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 ref="A60:B60"/>
    <mergeCell ref="A55:B55"/>
    <mergeCell ref="A56:B56"/>
    <mergeCell ref="A54:E54"/>
    <mergeCell ref="C11:E11"/>
    <mergeCell ref="C31:E31"/>
    <mergeCell ref="C7:E7"/>
    <mergeCell ref="C3:E3"/>
    <mergeCell ref="A1:G1"/>
    <mergeCell ref="C4:E4"/>
    <mergeCell ref="C5:E5"/>
    <mergeCell ref="C6:E6"/>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activeCell="Q10" sqref="Q10"/>
    </sheetView>
  </sheetViews>
  <sheetFormatPr baseColWidth="10" defaultColWidth="10.81640625" defaultRowHeight="13" x14ac:dyDescent="0.3"/>
  <cols>
    <col min="1" max="1" width="5.1796875" style="1" customWidth="1"/>
    <col min="2" max="2" width="49.453125" style="26" customWidth="1"/>
    <col min="3" max="3" width="23.7265625" style="1" customWidth="1"/>
    <col min="4" max="4" width="18.7265625" style="1" customWidth="1"/>
    <col min="5" max="5" width="20.7265625" style="1" customWidth="1"/>
    <col min="6" max="6" width="18.7265625" style="1" customWidth="1"/>
    <col min="7" max="7" width="18.7265625" style="27" customWidth="1"/>
    <col min="8" max="16384" width="10.81640625" style="1"/>
  </cols>
  <sheetData>
    <row r="1" spans="1:7" ht="53.25" customHeight="1" thickBot="1" x14ac:dyDescent="0.3">
      <c r="A1" s="270" t="s">
        <v>157</v>
      </c>
      <c r="B1" s="271"/>
      <c r="C1" s="271"/>
      <c r="D1" s="271"/>
      <c r="E1" s="271"/>
      <c r="F1" s="271"/>
      <c r="G1" s="272"/>
    </row>
    <row r="2" spans="1:7" ht="20.149999999999999" customHeight="1" x14ac:dyDescent="0.25">
      <c r="A2" s="187"/>
      <c r="B2" s="188"/>
      <c r="C2" s="188"/>
      <c r="D2" s="188"/>
      <c r="E2" s="188"/>
      <c r="F2" s="188"/>
      <c r="G2" s="189"/>
    </row>
    <row r="3" spans="1:7" ht="16" thickBot="1" x14ac:dyDescent="0.35">
      <c r="A3" s="63" t="s">
        <v>54</v>
      </c>
      <c r="C3" s="267"/>
      <c r="D3" s="268"/>
      <c r="E3" s="269"/>
      <c r="F3" s="113"/>
      <c r="G3" s="113"/>
    </row>
    <row r="4" spans="1:7" ht="18" customHeight="1" thickBot="1" x14ac:dyDescent="0.35">
      <c r="A4" s="63" t="s">
        <v>55</v>
      </c>
      <c r="C4" s="304"/>
      <c r="D4" s="307"/>
      <c r="E4" s="308"/>
      <c r="G4" s="115"/>
    </row>
    <row r="5" spans="1:7" ht="18" customHeight="1" thickBot="1" x14ac:dyDescent="0.35">
      <c r="A5" s="63" t="s">
        <v>39</v>
      </c>
      <c r="C5" s="304"/>
      <c r="D5" s="307"/>
      <c r="E5" s="308"/>
    </row>
    <row r="6" spans="1:7" ht="18" customHeight="1" thickBot="1" x14ac:dyDescent="0.35">
      <c r="A6" s="63" t="s">
        <v>56</v>
      </c>
      <c r="C6" s="304"/>
      <c r="D6" s="305"/>
      <c r="E6" s="306"/>
    </row>
    <row r="7" spans="1:7" ht="18" customHeight="1" thickBot="1" x14ac:dyDescent="0.35">
      <c r="A7" s="63" t="s">
        <v>27</v>
      </c>
      <c r="C7" s="304"/>
      <c r="D7" s="305"/>
      <c r="E7" s="306"/>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3.5" customHeight="1" x14ac:dyDescent="0.35">
      <c r="A10" s="121" t="s">
        <v>60</v>
      </c>
      <c r="B10" s="122"/>
      <c r="C10" s="123" t="s">
        <v>115</v>
      </c>
      <c r="D10" s="123" t="s">
        <v>145</v>
      </c>
      <c r="E10" s="124" t="s">
        <v>61</v>
      </c>
      <c r="F10" s="125">
        <f>+F30+F44</f>
        <v>0</v>
      </c>
      <c r="G10" s="126">
        <f>+G30+G44</f>
        <v>0</v>
      </c>
    </row>
    <row r="11" spans="1:7" ht="20.149999999999999" customHeight="1" x14ac:dyDescent="0.35">
      <c r="A11" s="297" t="s">
        <v>62</v>
      </c>
      <c r="B11" s="127" t="s">
        <v>84</v>
      </c>
      <c r="C11" s="282" t="s">
        <v>82</v>
      </c>
      <c r="D11" s="283"/>
      <c r="E11" s="284"/>
      <c r="F11" s="128"/>
      <c r="G11" s="129"/>
    </row>
    <row r="12" spans="1:7" ht="20.149999999999999" customHeight="1" x14ac:dyDescent="0.35">
      <c r="A12" s="298"/>
      <c r="B12" s="291" t="s">
        <v>105</v>
      </c>
      <c r="C12" s="78"/>
      <c r="D12" s="15"/>
      <c r="E12" s="68"/>
      <c r="F12" s="128">
        <f t="shared" ref="F12:F29" si="0">D12*E12</f>
        <v>0</v>
      </c>
      <c r="G12" s="129"/>
    </row>
    <row r="13" spans="1:7" ht="20.149999999999999" customHeight="1" x14ac:dyDescent="0.35">
      <c r="A13" s="298"/>
      <c r="B13" s="291"/>
      <c r="C13" s="78"/>
      <c r="D13" s="15"/>
      <c r="E13" s="68"/>
      <c r="F13" s="128">
        <f t="shared" si="0"/>
        <v>0</v>
      </c>
      <c r="G13" s="129"/>
    </row>
    <row r="14" spans="1:7" ht="20.149999999999999" customHeight="1" x14ac:dyDescent="0.35">
      <c r="A14" s="298"/>
      <c r="B14" s="291"/>
      <c r="C14" s="78"/>
      <c r="D14" s="15"/>
      <c r="E14" s="68"/>
      <c r="F14" s="128">
        <f t="shared" si="0"/>
        <v>0</v>
      </c>
      <c r="G14" s="129"/>
    </row>
    <row r="15" spans="1:7" ht="20.149999999999999" customHeight="1" x14ac:dyDescent="0.35">
      <c r="A15" s="298"/>
      <c r="B15" s="291"/>
      <c r="C15" s="78"/>
      <c r="D15" s="15"/>
      <c r="E15" s="68"/>
      <c r="F15" s="128">
        <f t="shared" si="0"/>
        <v>0</v>
      </c>
      <c r="G15" s="129"/>
    </row>
    <row r="16" spans="1:7" ht="20.149999999999999" customHeight="1" x14ac:dyDescent="0.35">
      <c r="A16" s="298"/>
      <c r="B16" s="291"/>
      <c r="C16" s="78"/>
      <c r="D16" s="15"/>
      <c r="E16" s="68"/>
      <c r="F16" s="128">
        <f t="shared" si="0"/>
        <v>0</v>
      </c>
      <c r="G16" s="129"/>
    </row>
    <row r="17" spans="1:7" ht="20.149999999999999" customHeight="1" x14ac:dyDescent="0.35">
      <c r="A17" s="298"/>
      <c r="B17" s="291"/>
      <c r="C17" s="78"/>
      <c r="D17" s="15"/>
      <c r="E17" s="68"/>
      <c r="F17" s="128">
        <f t="shared" si="0"/>
        <v>0</v>
      </c>
      <c r="G17" s="129"/>
    </row>
    <row r="18" spans="1:7" ht="20.149999999999999" customHeight="1" x14ac:dyDescent="0.35">
      <c r="A18" s="298"/>
      <c r="B18" s="291"/>
      <c r="C18" s="78"/>
      <c r="D18" s="15"/>
      <c r="E18" s="68"/>
      <c r="F18" s="128">
        <f t="shared" si="0"/>
        <v>0</v>
      </c>
      <c r="G18" s="129"/>
    </row>
    <row r="19" spans="1:7" ht="20.149999999999999" customHeight="1" x14ac:dyDescent="0.35">
      <c r="A19" s="298"/>
      <c r="B19" s="291"/>
      <c r="C19" s="78"/>
      <c r="D19" s="15"/>
      <c r="E19" s="68"/>
      <c r="F19" s="128">
        <f t="shared" si="0"/>
        <v>0</v>
      </c>
      <c r="G19" s="129"/>
    </row>
    <row r="20" spans="1:7" ht="20.149999999999999" customHeight="1" x14ac:dyDescent="0.35">
      <c r="A20" s="298"/>
      <c r="B20" s="292"/>
      <c r="C20" s="78"/>
      <c r="D20" s="15"/>
      <c r="E20" s="68"/>
      <c r="F20" s="128">
        <f t="shared" si="0"/>
        <v>0</v>
      </c>
      <c r="G20" s="129"/>
    </row>
    <row r="21" spans="1:7" ht="20.149999999999999" customHeight="1" x14ac:dyDescent="0.35">
      <c r="A21" s="299"/>
      <c r="B21" s="296" t="s">
        <v>106</v>
      </c>
      <c r="C21" s="69"/>
      <c r="D21" s="69"/>
      <c r="E21" s="70"/>
      <c r="F21" s="130">
        <f t="shared" si="0"/>
        <v>0</v>
      </c>
      <c r="G21" s="129"/>
    </row>
    <row r="22" spans="1:7" ht="20.149999999999999" customHeight="1" x14ac:dyDescent="0.35">
      <c r="A22" s="298"/>
      <c r="B22" s="291"/>
      <c r="C22" s="77"/>
      <c r="D22" s="69"/>
      <c r="E22" s="70"/>
      <c r="F22" s="130">
        <f t="shared" si="0"/>
        <v>0</v>
      </c>
      <c r="G22" s="129"/>
    </row>
    <row r="23" spans="1:7" ht="20.149999999999999" customHeight="1" x14ac:dyDescent="0.35">
      <c r="A23" s="298"/>
      <c r="B23" s="291"/>
      <c r="C23" s="77"/>
      <c r="D23" s="69"/>
      <c r="E23" s="70"/>
      <c r="F23" s="130">
        <f t="shared" si="0"/>
        <v>0</v>
      </c>
      <c r="G23" s="129"/>
    </row>
    <row r="24" spans="1:7" ht="20.149999999999999" customHeight="1" x14ac:dyDescent="0.35">
      <c r="A24" s="298"/>
      <c r="B24" s="291"/>
      <c r="C24" s="77"/>
      <c r="D24" s="69"/>
      <c r="E24" s="70"/>
      <c r="F24" s="130">
        <f t="shared" si="0"/>
        <v>0</v>
      </c>
      <c r="G24" s="129"/>
    </row>
    <row r="25" spans="1:7" ht="20.149999999999999" customHeight="1" x14ac:dyDescent="0.35">
      <c r="A25" s="298"/>
      <c r="B25" s="291"/>
      <c r="C25" s="77"/>
      <c r="D25" s="69"/>
      <c r="E25" s="70"/>
      <c r="F25" s="130">
        <f t="shared" si="0"/>
        <v>0</v>
      </c>
      <c r="G25" s="129"/>
    </row>
    <row r="26" spans="1:7" ht="20.149999999999999" customHeight="1" x14ac:dyDescent="0.35">
      <c r="A26" s="298"/>
      <c r="B26" s="291"/>
      <c r="C26" s="77"/>
      <c r="D26" s="69"/>
      <c r="E26" s="70"/>
      <c r="F26" s="130">
        <f t="shared" si="0"/>
        <v>0</v>
      </c>
      <c r="G26" s="129"/>
    </row>
    <row r="27" spans="1:7" ht="20.149999999999999" customHeight="1" x14ac:dyDescent="0.25">
      <c r="A27" s="298"/>
      <c r="B27" s="296" t="s">
        <v>139</v>
      </c>
      <c r="C27" s="77"/>
      <c r="D27" s="71"/>
      <c r="E27" s="71"/>
      <c r="F27" s="130">
        <f t="shared" si="0"/>
        <v>0</v>
      </c>
      <c r="G27" s="106"/>
    </row>
    <row r="28" spans="1:7" ht="20.149999999999999" customHeight="1" x14ac:dyDescent="0.35">
      <c r="A28" s="298"/>
      <c r="B28" s="291"/>
      <c r="C28" s="77"/>
      <c r="D28" s="69"/>
      <c r="E28" s="70"/>
      <c r="F28" s="130">
        <f t="shared" si="0"/>
        <v>0</v>
      </c>
      <c r="G28" s="106"/>
    </row>
    <row r="29" spans="1:7" ht="20.149999999999999" customHeight="1" x14ac:dyDescent="0.35">
      <c r="A29" s="299"/>
      <c r="B29" s="291"/>
      <c r="C29" s="69"/>
      <c r="D29" s="69"/>
      <c r="E29" s="70"/>
      <c r="F29" s="130">
        <f t="shared" si="0"/>
        <v>0</v>
      </c>
      <c r="G29" s="106"/>
    </row>
    <row r="30" spans="1:7" ht="20.149999999999999" customHeight="1" x14ac:dyDescent="0.25">
      <c r="A30" s="299"/>
      <c r="B30" s="131"/>
      <c r="C30" s="132" t="s">
        <v>63</v>
      </c>
      <c r="D30" s="133">
        <f>SUM(D11:D29)</f>
        <v>0</v>
      </c>
      <c r="E30" s="133">
        <f>SUM(E11:E29)</f>
        <v>0</v>
      </c>
      <c r="F30" s="134">
        <f>SUM(F11:F29)</f>
        <v>0</v>
      </c>
      <c r="G30" s="135">
        <f>SUM(G11:G29)</f>
        <v>0</v>
      </c>
    </row>
    <row r="31" spans="1:7" ht="20.149999999999999" customHeight="1" x14ac:dyDescent="0.25">
      <c r="A31" s="299"/>
      <c r="B31" s="136"/>
      <c r="C31" s="282" t="s">
        <v>83</v>
      </c>
      <c r="D31" s="283"/>
      <c r="E31" s="284"/>
      <c r="F31" s="137"/>
      <c r="G31" s="138"/>
    </row>
    <row r="32" spans="1:7" ht="20.149999999999999" customHeight="1" x14ac:dyDescent="0.25">
      <c r="A32" s="299"/>
      <c r="B32" s="293" t="s">
        <v>107</v>
      </c>
      <c r="C32" s="71"/>
      <c r="D32" s="71"/>
      <c r="E32" s="71"/>
      <c r="F32" s="137">
        <f t="shared" ref="F32:F43" si="1">D32*E32</f>
        <v>0</v>
      </c>
      <c r="G32" s="138"/>
    </row>
    <row r="33" spans="1:7" ht="20.149999999999999" customHeight="1" x14ac:dyDescent="0.25">
      <c r="A33" s="299"/>
      <c r="B33" s="294"/>
      <c r="C33" s="71"/>
      <c r="D33" s="71"/>
      <c r="E33" s="71"/>
      <c r="F33" s="137">
        <f t="shared" si="1"/>
        <v>0</v>
      </c>
      <c r="G33" s="138"/>
    </row>
    <row r="34" spans="1:7" ht="20.149999999999999" customHeight="1" x14ac:dyDescent="0.25">
      <c r="A34" s="299"/>
      <c r="B34" s="295"/>
      <c r="C34" s="71"/>
      <c r="D34" s="71"/>
      <c r="E34" s="71"/>
      <c r="F34" s="137">
        <f t="shared" si="1"/>
        <v>0</v>
      </c>
      <c r="G34" s="138"/>
    </row>
    <row r="35" spans="1:7" ht="20.149999999999999" customHeight="1" x14ac:dyDescent="0.25">
      <c r="A35" s="299"/>
      <c r="B35" s="296" t="s">
        <v>100</v>
      </c>
      <c r="C35" s="71"/>
      <c r="D35" s="71"/>
      <c r="E35" s="71"/>
      <c r="F35" s="130">
        <f t="shared" si="1"/>
        <v>0</v>
      </c>
      <c r="G35" s="106"/>
    </row>
    <row r="36" spans="1:7" ht="20.149999999999999" customHeight="1" x14ac:dyDescent="0.25">
      <c r="A36" s="299"/>
      <c r="B36" s="291"/>
      <c r="C36" s="71"/>
      <c r="D36" s="71"/>
      <c r="E36" s="71"/>
      <c r="F36" s="130">
        <f t="shared" si="1"/>
        <v>0</v>
      </c>
      <c r="G36" s="106"/>
    </row>
    <row r="37" spans="1:7" ht="20.149999999999999" customHeight="1" x14ac:dyDescent="0.25">
      <c r="A37" s="299"/>
      <c r="B37" s="291"/>
      <c r="C37" s="71"/>
      <c r="D37" s="71"/>
      <c r="E37" s="71"/>
      <c r="F37" s="130">
        <f t="shared" si="1"/>
        <v>0</v>
      </c>
      <c r="G37" s="106"/>
    </row>
    <row r="38" spans="1:7" ht="20.149999999999999" customHeight="1" x14ac:dyDescent="0.25">
      <c r="A38" s="298"/>
      <c r="B38" s="293" t="s">
        <v>108</v>
      </c>
      <c r="C38" s="79"/>
      <c r="D38" s="71"/>
      <c r="E38" s="71"/>
      <c r="F38" s="139">
        <f t="shared" si="1"/>
        <v>0</v>
      </c>
      <c r="G38" s="138"/>
    </row>
    <row r="39" spans="1:7" ht="20.149999999999999" customHeight="1" x14ac:dyDescent="0.25">
      <c r="A39" s="298"/>
      <c r="B39" s="294"/>
      <c r="C39" s="79"/>
      <c r="D39" s="71"/>
      <c r="E39" s="71"/>
      <c r="F39" s="139">
        <f t="shared" si="1"/>
        <v>0</v>
      </c>
      <c r="G39" s="138"/>
    </row>
    <row r="40" spans="1:7" ht="20.149999999999999" customHeight="1" x14ac:dyDescent="0.25">
      <c r="A40" s="298"/>
      <c r="B40" s="295"/>
      <c r="C40" s="79"/>
      <c r="D40" s="71"/>
      <c r="E40" s="71"/>
      <c r="F40" s="139">
        <f t="shared" si="1"/>
        <v>0</v>
      </c>
      <c r="G40" s="138"/>
    </row>
    <row r="41" spans="1:7" ht="18" customHeight="1" x14ac:dyDescent="0.25">
      <c r="A41" s="299"/>
      <c r="B41" s="296" t="s">
        <v>140</v>
      </c>
      <c r="C41" s="71"/>
      <c r="D41" s="71"/>
      <c r="E41" s="71"/>
      <c r="F41" s="139">
        <f t="shared" si="1"/>
        <v>0</v>
      </c>
      <c r="G41" s="106"/>
    </row>
    <row r="42" spans="1:7" ht="25" customHeight="1" x14ac:dyDescent="0.25">
      <c r="A42" s="299"/>
      <c r="B42" s="291"/>
      <c r="C42" s="80"/>
      <c r="D42" s="80"/>
      <c r="E42" s="80"/>
      <c r="F42" s="139">
        <f t="shared" si="1"/>
        <v>0</v>
      </c>
      <c r="G42" s="107"/>
    </row>
    <row r="43" spans="1:7" ht="30" customHeight="1" x14ac:dyDescent="0.25">
      <c r="A43" s="299"/>
      <c r="B43" s="291"/>
      <c r="C43" s="80"/>
      <c r="D43" s="80"/>
      <c r="E43" s="80"/>
      <c r="F43" s="139">
        <f t="shared" si="1"/>
        <v>0</v>
      </c>
      <c r="G43" s="108"/>
    </row>
    <row r="44" spans="1:7" ht="25" customHeight="1" thickBot="1" x14ac:dyDescent="0.3">
      <c r="A44" s="299"/>
      <c r="B44" s="140"/>
      <c r="C44" s="141" t="s">
        <v>63</v>
      </c>
      <c r="D44" s="142">
        <f>SUM(D31:D43)</f>
        <v>0</v>
      </c>
      <c r="E44" s="142">
        <f>SUM(E31:E43)</f>
        <v>0</v>
      </c>
      <c r="F44" s="143">
        <f>SUM(F31:F43)</f>
        <v>0</v>
      </c>
      <c r="G44" s="144">
        <f>SUM(G31:G43)</f>
        <v>0</v>
      </c>
    </row>
    <row r="45" spans="1:7" ht="25" customHeight="1" x14ac:dyDescent="0.25">
      <c r="A45" s="145" t="s">
        <v>137</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4">
      <c r="A49" s="154" t="s">
        <v>123</v>
      </c>
      <c r="B49" s="155"/>
      <c r="C49" s="155"/>
      <c r="D49" s="155"/>
      <c r="E49" s="156"/>
      <c r="F49" s="62"/>
      <c r="G49" s="106"/>
      <c r="H49" s="109" t="str">
        <f>IF(G49&gt;(G30+G44+G45+G46+G47+G48)*8%,"La somme indiquée est supérieure à 8%","")</f>
        <v/>
      </c>
    </row>
    <row r="50" spans="1:8" ht="25" customHeight="1" thickBot="1" x14ac:dyDescent="0.3">
      <c r="A50" s="157" t="s">
        <v>138</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8" customHeight="1" x14ac:dyDescent="0.4">
      <c r="A52" s="166"/>
      <c r="C52" s="212" t="str">
        <f>IF(G10&gt;(G50-G49)*80%,"La somme du personnel est supérieure à 80% de l'aide demandée hors frais de gestion (cf. notice C2)","")</f>
        <v/>
      </c>
    </row>
    <row r="53" spans="1:8" ht="13.5" thickBot="1" x14ac:dyDescent="0.35"/>
    <row r="54" spans="1:8" ht="25" customHeight="1" thickBot="1" x14ac:dyDescent="0.35">
      <c r="A54" s="279" t="s">
        <v>103</v>
      </c>
      <c r="B54" s="280"/>
      <c r="C54" s="280"/>
      <c r="D54" s="280"/>
      <c r="E54" s="281"/>
      <c r="F54" s="171"/>
    </row>
    <row r="55" spans="1:8" ht="26.5" thickBot="1" x14ac:dyDescent="0.35">
      <c r="A55" s="275" t="s">
        <v>23</v>
      </c>
      <c r="B55" s="276"/>
      <c r="C55" s="172" t="s">
        <v>24</v>
      </c>
      <c r="D55" s="172" t="s">
        <v>25</v>
      </c>
      <c r="E55" s="173" t="s">
        <v>26</v>
      </c>
      <c r="F55" s="174"/>
    </row>
    <row r="56" spans="1:8" s="175" customFormat="1" ht="25" customHeight="1" x14ac:dyDescent="0.25">
      <c r="A56" s="277"/>
      <c r="B56" s="278"/>
      <c r="C56" s="17"/>
      <c r="D56" s="18"/>
      <c r="E56" s="19"/>
      <c r="G56" s="176"/>
    </row>
    <row r="57" spans="1:8" s="175" customFormat="1" ht="25" customHeight="1" x14ac:dyDescent="0.25">
      <c r="A57" s="273"/>
      <c r="B57" s="274"/>
      <c r="C57" s="20"/>
      <c r="D57" s="21"/>
      <c r="E57" s="22"/>
      <c r="G57" s="176"/>
    </row>
    <row r="58" spans="1:8" s="175" customFormat="1" ht="25" customHeight="1" x14ac:dyDescent="0.25">
      <c r="A58" s="273"/>
      <c r="B58" s="274"/>
      <c r="C58" s="20"/>
      <c r="D58" s="21"/>
      <c r="E58" s="22"/>
      <c r="G58" s="176"/>
    </row>
    <row r="59" spans="1:8" s="175" customFormat="1" ht="25" customHeight="1" x14ac:dyDescent="0.25">
      <c r="A59" s="273"/>
      <c r="B59" s="274"/>
      <c r="C59" s="20"/>
      <c r="D59" s="21"/>
      <c r="E59" s="22"/>
      <c r="G59" s="176"/>
    </row>
    <row r="60" spans="1:8" s="175" customFormat="1" ht="25" customHeight="1" x14ac:dyDescent="0.25">
      <c r="A60" s="273"/>
      <c r="B60" s="274"/>
      <c r="C60" s="20"/>
      <c r="D60" s="21"/>
      <c r="E60" s="22"/>
      <c r="G60" s="176"/>
    </row>
    <row r="61" spans="1:8" s="175" customFormat="1" ht="25" customHeight="1" x14ac:dyDescent="0.25">
      <c r="A61" s="273"/>
      <c r="B61" s="274"/>
      <c r="C61" s="20"/>
      <c r="D61" s="21"/>
      <c r="E61" s="22"/>
      <c r="G61" s="176"/>
    </row>
    <row r="62" spans="1:8" s="175" customFormat="1" ht="25" customHeight="1" thickBot="1" x14ac:dyDescent="0.3">
      <c r="A62" s="300"/>
      <c r="B62" s="301"/>
      <c r="C62" s="23"/>
      <c r="D62" s="24"/>
      <c r="E62" s="25"/>
      <c r="G62" s="176"/>
    </row>
    <row r="63" spans="1:8" ht="25" customHeight="1" thickBot="1" x14ac:dyDescent="0.35">
      <c r="A63" s="302" t="s">
        <v>63</v>
      </c>
      <c r="B63" s="303"/>
      <c r="C63" s="177"/>
      <c r="D63" s="178">
        <f>SUM(D56:D62)</f>
        <v>0</v>
      </c>
      <c r="E63" s="179"/>
    </row>
    <row r="64" spans="1:8" ht="13.5" thickBot="1" x14ac:dyDescent="0.35"/>
    <row r="65" spans="4:7" ht="33" customHeight="1" x14ac:dyDescent="0.25">
      <c r="D65" s="285" t="s">
        <v>146</v>
      </c>
      <c r="E65" s="286"/>
      <c r="F65" s="286"/>
      <c r="G65" s="287"/>
    </row>
    <row r="66" spans="4:7" ht="40.5" customHeight="1" thickBot="1" x14ac:dyDescent="0.3">
      <c r="D66" s="288"/>
      <c r="E66" s="289"/>
      <c r="F66" s="289"/>
      <c r="G66" s="290"/>
    </row>
  </sheetData>
  <sheetProtection algorithmName="SHA-512" hashValue="IeX03bqVFFYg6CqocwyhQ5S4gxzSmJbo68O+bZ7U/uV6h/XWBAy+KodmQ0CeVt6Y/K1UXTYdicDgilGmdekrdA==" saltValue="uNlsywnBDnq8VxDTS8XavA==" spinCount="100000" sheet="1" objects="1" scenarios="1"/>
  <mergeCells count="28">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 ref="C7:E7"/>
    <mergeCell ref="A1:G1"/>
    <mergeCell ref="C4:E4"/>
    <mergeCell ref="C5:E5"/>
    <mergeCell ref="C6:E6"/>
    <mergeCell ref="C3:E3"/>
    <mergeCell ref="C11:E11"/>
    <mergeCell ref="B12:B20"/>
    <mergeCell ref="B38:B40"/>
    <mergeCell ref="B41:B43"/>
    <mergeCell ref="B21:B26"/>
    <mergeCell ref="B27:B29"/>
  </mergeCells>
  <phoneticPr fontId="30" type="noConversion"/>
  <conditionalFormatting sqref="G11:G25">
    <cfRule type="expression" dxfId="2"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zoomScaleSheetLayoutView="100" workbookViewId="0">
      <selection activeCell="Q10" sqref="Q10"/>
    </sheetView>
  </sheetViews>
  <sheetFormatPr baseColWidth="10" defaultColWidth="10.81640625" defaultRowHeight="13" x14ac:dyDescent="0.3"/>
  <cols>
    <col min="1" max="1" width="5.1796875" style="1" customWidth="1"/>
    <col min="2" max="2" width="49.453125" style="26" customWidth="1"/>
    <col min="3" max="3" width="27" style="1" customWidth="1"/>
    <col min="4" max="6" width="18.7265625" style="1" customWidth="1"/>
    <col min="7" max="7" width="18.7265625" style="27" customWidth="1"/>
    <col min="8" max="16384" width="10.81640625" style="1"/>
  </cols>
  <sheetData>
    <row r="1" spans="1:7" ht="52.5" customHeight="1" thickBot="1" x14ac:dyDescent="0.3">
      <c r="A1" s="270" t="s">
        <v>158</v>
      </c>
      <c r="B1" s="271"/>
      <c r="C1" s="271"/>
      <c r="D1" s="271"/>
      <c r="E1" s="271"/>
      <c r="F1" s="271"/>
      <c r="G1" s="272"/>
    </row>
    <row r="2" spans="1:7" ht="20.149999999999999" customHeight="1" x14ac:dyDescent="0.25">
      <c r="A2" s="187"/>
      <c r="B2" s="188"/>
      <c r="C2" s="188"/>
      <c r="D2" s="188"/>
      <c r="E2" s="188"/>
      <c r="F2" s="188"/>
      <c r="G2" s="189"/>
    </row>
    <row r="3" spans="1:7" ht="16" thickBot="1" x14ac:dyDescent="0.35">
      <c r="A3" s="63" t="s">
        <v>54</v>
      </c>
      <c r="C3" s="267"/>
      <c r="D3" s="268"/>
      <c r="E3" s="269"/>
      <c r="F3" s="113"/>
      <c r="G3" s="113"/>
    </row>
    <row r="4" spans="1:7" ht="18" customHeight="1" thickBot="1" x14ac:dyDescent="0.35">
      <c r="A4" s="63" t="s">
        <v>55</v>
      </c>
      <c r="C4" s="304"/>
      <c r="D4" s="307"/>
      <c r="E4" s="308"/>
      <c r="G4" s="115"/>
    </row>
    <row r="5" spans="1:7" ht="18" customHeight="1" thickBot="1" x14ac:dyDescent="0.35">
      <c r="A5" s="63" t="s">
        <v>40</v>
      </c>
      <c r="C5" s="304"/>
      <c r="D5" s="307"/>
      <c r="E5" s="308"/>
    </row>
    <row r="6" spans="1:7" ht="18" customHeight="1" thickBot="1" x14ac:dyDescent="0.35">
      <c r="A6" s="63" t="s">
        <v>56</v>
      </c>
      <c r="C6" s="304"/>
      <c r="D6" s="305"/>
      <c r="E6" s="306"/>
    </row>
    <row r="7" spans="1:7" ht="18" customHeight="1" thickBot="1" x14ac:dyDescent="0.35">
      <c r="A7" s="63" t="s">
        <v>27</v>
      </c>
      <c r="C7" s="304"/>
      <c r="D7" s="305"/>
      <c r="E7" s="306"/>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4.25" customHeight="1" x14ac:dyDescent="0.35">
      <c r="A10" s="121" t="s">
        <v>60</v>
      </c>
      <c r="B10" s="122"/>
      <c r="C10" s="123" t="s">
        <v>115</v>
      </c>
      <c r="D10" s="123" t="s">
        <v>145</v>
      </c>
      <c r="E10" s="124" t="s">
        <v>61</v>
      </c>
      <c r="F10" s="125">
        <f>+F30+F44</f>
        <v>0</v>
      </c>
      <c r="G10" s="126">
        <f>+G30+G44</f>
        <v>0</v>
      </c>
    </row>
    <row r="11" spans="1:7" ht="20.149999999999999" customHeight="1" x14ac:dyDescent="0.35">
      <c r="A11" s="297" t="s">
        <v>62</v>
      </c>
      <c r="B11" s="127" t="s">
        <v>84</v>
      </c>
      <c r="C11" s="282" t="s">
        <v>82</v>
      </c>
      <c r="D11" s="283"/>
      <c r="E11" s="284"/>
      <c r="F11" s="128"/>
      <c r="G11" s="129"/>
    </row>
    <row r="12" spans="1:7" ht="20.149999999999999" customHeight="1" x14ac:dyDescent="0.35">
      <c r="A12" s="298"/>
      <c r="B12" s="291" t="s">
        <v>105</v>
      </c>
      <c r="C12" s="78"/>
      <c r="D12" s="15"/>
      <c r="E12" s="68"/>
      <c r="F12" s="128">
        <f t="shared" ref="F12:F29" si="0">D12*E12</f>
        <v>0</v>
      </c>
      <c r="G12" s="129"/>
    </row>
    <row r="13" spans="1:7" ht="20.149999999999999" customHeight="1" x14ac:dyDescent="0.35">
      <c r="A13" s="298"/>
      <c r="B13" s="291"/>
      <c r="C13" s="78"/>
      <c r="D13" s="15"/>
      <c r="E13" s="68"/>
      <c r="F13" s="128">
        <f t="shared" si="0"/>
        <v>0</v>
      </c>
      <c r="G13" s="129"/>
    </row>
    <row r="14" spans="1:7" ht="20.149999999999999" customHeight="1" x14ac:dyDescent="0.35">
      <c r="A14" s="298"/>
      <c r="B14" s="291"/>
      <c r="C14" s="78"/>
      <c r="D14" s="15"/>
      <c r="E14" s="68"/>
      <c r="F14" s="128">
        <f t="shared" si="0"/>
        <v>0</v>
      </c>
      <c r="G14" s="129"/>
    </row>
    <row r="15" spans="1:7" ht="20.149999999999999" customHeight="1" x14ac:dyDescent="0.35">
      <c r="A15" s="298"/>
      <c r="B15" s="291"/>
      <c r="C15" s="78"/>
      <c r="D15" s="15"/>
      <c r="E15" s="68"/>
      <c r="F15" s="128">
        <f t="shared" si="0"/>
        <v>0</v>
      </c>
      <c r="G15" s="129"/>
    </row>
    <row r="16" spans="1:7" ht="20.149999999999999" customHeight="1" x14ac:dyDescent="0.35">
      <c r="A16" s="298"/>
      <c r="B16" s="291"/>
      <c r="C16" s="78"/>
      <c r="D16" s="15"/>
      <c r="E16" s="68"/>
      <c r="F16" s="128">
        <f t="shared" si="0"/>
        <v>0</v>
      </c>
      <c r="G16" s="129"/>
    </row>
    <row r="17" spans="1:7" ht="20.149999999999999" customHeight="1" x14ac:dyDescent="0.35">
      <c r="A17" s="298"/>
      <c r="B17" s="291"/>
      <c r="C17" s="78"/>
      <c r="D17" s="15"/>
      <c r="E17" s="68"/>
      <c r="F17" s="128">
        <f t="shared" si="0"/>
        <v>0</v>
      </c>
      <c r="G17" s="129"/>
    </row>
    <row r="18" spans="1:7" ht="20.149999999999999" customHeight="1" x14ac:dyDescent="0.35">
      <c r="A18" s="298"/>
      <c r="B18" s="291"/>
      <c r="C18" s="78"/>
      <c r="D18" s="15"/>
      <c r="E18" s="68"/>
      <c r="F18" s="128">
        <f t="shared" si="0"/>
        <v>0</v>
      </c>
      <c r="G18" s="129"/>
    </row>
    <row r="19" spans="1:7" ht="20.149999999999999" customHeight="1" x14ac:dyDescent="0.35">
      <c r="A19" s="298"/>
      <c r="B19" s="291"/>
      <c r="C19" s="78"/>
      <c r="D19" s="15"/>
      <c r="E19" s="68"/>
      <c r="F19" s="128">
        <f t="shared" si="0"/>
        <v>0</v>
      </c>
      <c r="G19" s="129"/>
    </row>
    <row r="20" spans="1:7" ht="20.149999999999999" customHeight="1" x14ac:dyDescent="0.35">
      <c r="A20" s="298"/>
      <c r="B20" s="292"/>
      <c r="C20" s="78"/>
      <c r="D20" s="15"/>
      <c r="E20" s="68"/>
      <c r="F20" s="128">
        <f t="shared" si="0"/>
        <v>0</v>
      </c>
      <c r="G20" s="129"/>
    </row>
    <row r="21" spans="1:7" ht="20.149999999999999" customHeight="1" x14ac:dyDescent="0.35">
      <c r="A21" s="298"/>
      <c r="B21" s="208"/>
      <c r="C21" s="78"/>
      <c r="D21" s="15"/>
      <c r="E21" s="68"/>
      <c r="F21" s="128">
        <f t="shared" si="0"/>
        <v>0</v>
      </c>
      <c r="G21" s="129"/>
    </row>
    <row r="22" spans="1:7" ht="20.149999999999999" customHeight="1" x14ac:dyDescent="0.35">
      <c r="A22" s="298"/>
      <c r="B22" s="208"/>
      <c r="C22" s="78"/>
      <c r="D22" s="15"/>
      <c r="E22" s="68"/>
      <c r="F22" s="128">
        <f t="shared" si="0"/>
        <v>0</v>
      </c>
      <c r="G22" s="129"/>
    </row>
    <row r="23" spans="1:7" ht="20.149999999999999" customHeight="1" x14ac:dyDescent="0.35">
      <c r="A23" s="298"/>
      <c r="B23" s="208"/>
      <c r="C23" s="78"/>
      <c r="D23" s="15"/>
      <c r="E23" s="68"/>
      <c r="F23" s="128">
        <f t="shared" si="0"/>
        <v>0</v>
      </c>
      <c r="G23" s="129"/>
    </row>
    <row r="24" spans="1:7" ht="20.149999999999999" customHeight="1" x14ac:dyDescent="0.35">
      <c r="A24" s="299"/>
      <c r="B24" s="296" t="s">
        <v>106</v>
      </c>
      <c r="C24" s="69"/>
      <c r="D24" s="69"/>
      <c r="E24" s="70"/>
      <c r="F24" s="130">
        <f t="shared" si="0"/>
        <v>0</v>
      </c>
      <c r="G24" s="129"/>
    </row>
    <row r="25" spans="1:7" ht="20.149999999999999" customHeight="1" x14ac:dyDescent="0.35">
      <c r="A25" s="298"/>
      <c r="B25" s="291"/>
      <c r="C25" s="77"/>
      <c r="D25" s="69"/>
      <c r="E25" s="70"/>
      <c r="F25" s="130">
        <f t="shared" si="0"/>
        <v>0</v>
      </c>
      <c r="G25" s="129"/>
    </row>
    <row r="26" spans="1:7" ht="20.149999999999999" customHeight="1" x14ac:dyDescent="0.35">
      <c r="A26" s="298"/>
      <c r="B26" s="291"/>
      <c r="C26" s="77"/>
      <c r="D26" s="69"/>
      <c r="E26" s="70"/>
      <c r="F26" s="130">
        <f t="shared" si="0"/>
        <v>0</v>
      </c>
      <c r="G26" s="129"/>
    </row>
    <row r="27" spans="1:7" ht="20.149999999999999" customHeight="1" x14ac:dyDescent="0.25">
      <c r="A27" s="298"/>
      <c r="B27" s="296" t="s">
        <v>139</v>
      </c>
      <c r="C27" s="77"/>
      <c r="D27" s="71"/>
      <c r="E27" s="71"/>
      <c r="F27" s="130">
        <f t="shared" si="0"/>
        <v>0</v>
      </c>
      <c r="G27" s="106"/>
    </row>
    <row r="28" spans="1:7" ht="20.149999999999999" customHeight="1" x14ac:dyDescent="0.35">
      <c r="A28" s="298"/>
      <c r="B28" s="291"/>
      <c r="C28" s="77"/>
      <c r="D28" s="69"/>
      <c r="E28" s="70"/>
      <c r="F28" s="130">
        <f t="shared" si="0"/>
        <v>0</v>
      </c>
      <c r="G28" s="106"/>
    </row>
    <row r="29" spans="1:7" ht="20.149999999999999" customHeight="1" x14ac:dyDescent="0.35">
      <c r="A29" s="299"/>
      <c r="B29" s="291"/>
      <c r="C29" s="69"/>
      <c r="D29" s="69"/>
      <c r="E29" s="70"/>
      <c r="F29" s="130">
        <f t="shared" si="0"/>
        <v>0</v>
      </c>
      <c r="G29" s="106"/>
    </row>
    <row r="30" spans="1:7" ht="20.149999999999999" customHeight="1" x14ac:dyDescent="0.25">
      <c r="A30" s="299"/>
      <c r="B30" s="131"/>
      <c r="C30" s="132" t="s">
        <v>63</v>
      </c>
      <c r="D30" s="133">
        <f>SUM(D11:D29)</f>
        <v>0</v>
      </c>
      <c r="E30" s="133">
        <f>SUM(E11:E29)</f>
        <v>0</v>
      </c>
      <c r="F30" s="134">
        <f>SUM(F11:F29)</f>
        <v>0</v>
      </c>
      <c r="G30" s="135">
        <f>SUM(G11:G29)</f>
        <v>0</v>
      </c>
    </row>
    <row r="31" spans="1:7" ht="20.149999999999999" customHeight="1" x14ac:dyDescent="0.25">
      <c r="A31" s="299"/>
      <c r="B31" s="136"/>
      <c r="C31" s="282" t="s">
        <v>83</v>
      </c>
      <c r="D31" s="283"/>
      <c r="E31" s="284"/>
      <c r="F31" s="137"/>
      <c r="G31" s="138"/>
    </row>
    <row r="32" spans="1:7" ht="20.149999999999999" customHeight="1" x14ac:dyDescent="0.25">
      <c r="A32" s="299"/>
      <c r="B32" s="293" t="s">
        <v>107</v>
      </c>
      <c r="C32" s="71"/>
      <c r="D32" s="71"/>
      <c r="E32" s="71"/>
      <c r="F32" s="137">
        <f t="shared" ref="F32:F43" si="1">D32*E32</f>
        <v>0</v>
      </c>
      <c r="G32" s="138"/>
    </row>
    <row r="33" spans="1:7" ht="20.149999999999999" customHeight="1" x14ac:dyDescent="0.25">
      <c r="A33" s="299"/>
      <c r="B33" s="294"/>
      <c r="C33" s="71"/>
      <c r="D33" s="71"/>
      <c r="E33" s="71"/>
      <c r="F33" s="137">
        <f t="shared" si="1"/>
        <v>0</v>
      </c>
      <c r="G33" s="138"/>
    </row>
    <row r="34" spans="1:7" ht="20.149999999999999" customHeight="1" x14ac:dyDescent="0.25">
      <c r="A34" s="299"/>
      <c r="B34" s="295"/>
      <c r="C34" s="71"/>
      <c r="D34" s="71"/>
      <c r="E34" s="71"/>
      <c r="F34" s="137">
        <f t="shared" si="1"/>
        <v>0</v>
      </c>
      <c r="G34" s="138"/>
    </row>
    <row r="35" spans="1:7" ht="20.149999999999999" customHeight="1" x14ac:dyDescent="0.25">
      <c r="A35" s="299"/>
      <c r="B35" s="296" t="s">
        <v>100</v>
      </c>
      <c r="C35" s="71"/>
      <c r="D35" s="71"/>
      <c r="E35" s="71"/>
      <c r="F35" s="130">
        <f t="shared" si="1"/>
        <v>0</v>
      </c>
      <c r="G35" s="106"/>
    </row>
    <row r="36" spans="1:7" ht="20.149999999999999" customHeight="1" x14ac:dyDescent="0.25">
      <c r="A36" s="299"/>
      <c r="B36" s="291"/>
      <c r="C36" s="71"/>
      <c r="D36" s="71"/>
      <c r="E36" s="71"/>
      <c r="F36" s="130">
        <f t="shared" si="1"/>
        <v>0</v>
      </c>
      <c r="G36" s="106"/>
    </row>
    <row r="37" spans="1:7" ht="20.149999999999999" customHeight="1" x14ac:dyDescent="0.25">
      <c r="A37" s="299"/>
      <c r="B37" s="291"/>
      <c r="C37" s="71"/>
      <c r="D37" s="71"/>
      <c r="E37" s="71"/>
      <c r="F37" s="130">
        <f t="shared" si="1"/>
        <v>0</v>
      </c>
      <c r="G37" s="106"/>
    </row>
    <row r="38" spans="1:7" ht="20.149999999999999" customHeight="1" x14ac:dyDescent="0.25">
      <c r="A38" s="298"/>
      <c r="B38" s="293" t="s">
        <v>108</v>
      </c>
      <c r="C38" s="79"/>
      <c r="D38" s="71"/>
      <c r="E38" s="71"/>
      <c r="F38" s="139">
        <f t="shared" si="1"/>
        <v>0</v>
      </c>
      <c r="G38" s="138"/>
    </row>
    <row r="39" spans="1:7" ht="20.149999999999999" customHeight="1" x14ac:dyDescent="0.25">
      <c r="A39" s="298"/>
      <c r="B39" s="294"/>
      <c r="C39" s="79"/>
      <c r="D39" s="71"/>
      <c r="E39" s="71"/>
      <c r="F39" s="139">
        <f t="shared" si="1"/>
        <v>0</v>
      </c>
      <c r="G39" s="138"/>
    </row>
    <row r="40" spans="1:7" ht="20.149999999999999" customHeight="1" x14ac:dyDescent="0.25">
      <c r="A40" s="298"/>
      <c r="B40" s="295"/>
      <c r="C40" s="79"/>
      <c r="D40" s="71"/>
      <c r="E40" s="71"/>
      <c r="F40" s="139">
        <f t="shared" si="1"/>
        <v>0</v>
      </c>
      <c r="G40" s="138"/>
    </row>
    <row r="41" spans="1:7" ht="18" customHeight="1" x14ac:dyDescent="0.25">
      <c r="A41" s="299"/>
      <c r="B41" s="296" t="s">
        <v>140</v>
      </c>
      <c r="C41" s="71"/>
      <c r="D41" s="71"/>
      <c r="E41" s="71"/>
      <c r="F41" s="139">
        <f t="shared" si="1"/>
        <v>0</v>
      </c>
      <c r="G41" s="106"/>
    </row>
    <row r="42" spans="1:7" ht="25" customHeight="1" x14ac:dyDescent="0.25">
      <c r="A42" s="299"/>
      <c r="B42" s="291"/>
      <c r="C42" s="80"/>
      <c r="D42" s="80"/>
      <c r="E42" s="80"/>
      <c r="F42" s="139">
        <f t="shared" si="1"/>
        <v>0</v>
      </c>
      <c r="G42" s="107"/>
    </row>
    <row r="43" spans="1:7" ht="30" customHeight="1" x14ac:dyDescent="0.25">
      <c r="A43" s="299"/>
      <c r="B43" s="291"/>
      <c r="C43" s="80"/>
      <c r="D43" s="80"/>
      <c r="E43" s="80"/>
      <c r="F43" s="139">
        <f t="shared" si="1"/>
        <v>0</v>
      </c>
      <c r="G43" s="108"/>
    </row>
    <row r="44" spans="1:7" ht="25" customHeight="1" thickBot="1" x14ac:dyDescent="0.3">
      <c r="A44" s="299"/>
      <c r="B44" s="140"/>
      <c r="C44" s="141" t="s">
        <v>63</v>
      </c>
      <c r="D44" s="142">
        <f>SUM(D31:D43)</f>
        <v>0</v>
      </c>
      <c r="E44" s="142">
        <f>SUM(E31:E43)</f>
        <v>0</v>
      </c>
      <c r="F44" s="143">
        <f>SUM(F31:F43)</f>
        <v>0</v>
      </c>
      <c r="G44" s="144">
        <f>SUM(G31:G43)</f>
        <v>0</v>
      </c>
    </row>
    <row r="45" spans="1:7" ht="25" customHeight="1" x14ac:dyDescent="0.25">
      <c r="A45" s="145" t="s">
        <v>137</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4">
      <c r="A49" s="154" t="s">
        <v>123</v>
      </c>
      <c r="B49" s="155"/>
      <c r="C49" s="155"/>
      <c r="D49" s="155"/>
      <c r="E49" s="156"/>
      <c r="F49" s="62"/>
      <c r="G49" s="106"/>
      <c r="H49" s="109" t="str">
        <f>IF(G49&gt;(G30+G44+G45+G46+G47+G48)*8%,"La somme indiquée est supérieure à 8%","")</f>
        <v/>
      </c>
    </row>
    <row r="50" spans="1:8" ht="25" customHeight="1" thickBot="1" x14ac:dyDescent="0.3">
      <c r="A50" s="157" t="s">
        <v>138</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5" customHeight="1" x14ac:dyDescent="0.4">
      <c r="A52" s="166"/>
      <c r="B52" s="167"/>
      <c r="C52" s="212" t="str">
        <f>IF(G10&gt;(G50-G49)*80%,"La somme du personnel est supérieure à 80% de l'aide demandée hors frais de gestion (cf. notice C2)","")</f>
        <v/>
      </c>
      <c r="D52" s="167"/>
      <c r="E52" s="168"/>
      <c r="F52" s="169"/>
      <c r="G52" s="165"/>
    </row>
    <row r="53" spans="1:8" ht="13.5" thickBot="1" x14ac:dyDescent="0.35"/>
    <row r="54" spans="1:8" ht="25" customHeight="1" thickBot="1" x14ac:dyDescent="0.35">
      <c r="A54" s="279" t="s">
        <v>104</v>
      </c>
      <c r="B54" s="280"/>
      <c r="C54" s="280"/>
      <c r="D54" s="280"/>
      <c r="E54" s="281"/>
      <c r="F54" s="171"/>
    </row>
    <row r="55" spans="1:8" ht="26.5" thickBot="1" x14ac:dyDescent="0.35">
      <c r="A55" s="275" t="s">
        <v>23</v>
      </c>
      <c r="B55" s="276"/>
      <c r="C55" s="172" t="s">
        <v>24</v>
      </c>
      <c r="D55" s="172" t="s">
        <v>25</v>
      </c>
      <c r="E55" s="173" t="s">
        <v>26</v>
      </c>
      <c r="F55" s="174"/>
    </row>
    <row r="56" spans="1:8" s="175" customFormat="1" ht="25" customHeight="1" x14ac:dyDescent="0.25">
      <c r="A56" s="277"/>
      <c r="B56" s="278"/>
      <c r="C56" s="17"/>
      <c r="D56" s="18"/>
      <c r="E56" s="19"/>
      <c r="G56" s="176"/>
    </row>
    <row r="57" spans="1:8" s="175" customFormat="1" ht="25" customHeight="1" x14ac:dyDescent="0.25">
      <c r="A57" s="273"/>
      <c r="B57" s="274"/>
      <c r="C57" s="20"/>
      <c r="D57" s="21"/>
      <c r="E57" s="22"/>
      <c r="G57" s="176"/>
    </row>
    <row r="58" spans="1:8" s="175" customFormat="1" ht="25" customHeight="1" x14ac:dyDescent="0.25">
      <c r="A58" s="273"/>
      <c r="B58" s="274"/>
      <c r="C58" s="20"/>
      <c r="D58" s="21"/>
      <c r="E58" s="22"/>
      <c r="G58" s="176"/>
    </row>
    <row r="59" spans="1:8" s="175" customFormat="1" ht="25" customHeight="1" x14ac:dyDescent="0.25">
      <c r="A59" s="273"/>
      <c r="B59" s="274"/>
      <c r="C59" s="20"/>
      <c r="D59" s="21"/>
      <c r="E59" s="22"/>
      <c r="G59" s="176"/>
    </row>
    <row r="60" spans="1:8" s="175" customFormat="1" ht="25" customHeight="1" x14ac:dyDescent="0.25">
      <c r="A60" s="273"/>
      <c r="B60" s="274"/>
      <c r="C60" s="20"/>
      <c r="D60" s="21"/>
      <c r="E60" s="22"/>
      <c r="G60" s="176"/>
    </row>
    <row r="61" spans="1:8" s="175" customFormat="1" ht="25" customHeight="1" x14ac:dyDescent="0.25">
      <c r="A61" s="273"/>
      <c r="B61" s="274"/>
      <c r="C61" s="20"/>
      <c r="D61" s="21"/>
      <c r="E61" s="22"/>
      <c r="G61" s="176"/>
    </row>
    <row r="62" spans="1:8" s="175" customFormat="1" ht="25" customHeight="1" thickBot="1" x14ac:dyDescent="0.3">
      <c r="A62" s="300"/>
      <c r="B62" s="301"/>
      <c r="C62" s="23"/>
      <c r="D62" s="24"/>
      <c r="E62" s="25"/>
      <c r="G62" s="176"/>
    </row>
    <row r="63" spans="1:8" ht="25" customHeight="1" thickBot="1" x14ac:dyDescent="0.35">
      <c r="A63" s="302" t="s">
        <v>63</v>
      </c>
      <c r="B63" s="303"/>
      <c r="C63" s="177"/>
      <c r="D63" s="178">
        <f>SUM(D56:D62)</f>
        <v>0</v>
      </c>
      <c r="E63" s="179"/>
    </row>
    <row r="64" spans="1:8" ht="13.5" thickBot="1" x14ac:dyDescent="0.35"/>
    <row r="65" spans="4:7" ht="33.75" customHeight="1" x14ac:dyDescent="0.25">
      <c r="D65" s="285" t="s">
        <v>146</v>
      </c>
      <c r="E65" s="286"/>
      <c r="F65" s="286"/>
      <c r="G65" s="287"/>
    </row>
    <row r="66" spans="4:7" ht="44.25" customHeight="1" thickBot="1" x14ac:dyDescent="0.3">
      <c r="D66" s="288"/>
      <c r="E66" s="289"/>
      <c r="F66" s="289"/>
      <c r="G66" s="290"/>
    </row>
  </sheetData>
  <sheetProtection algorithmName="SHA-512" hashValue="0076uksdlXum+PkZE8I6A51RPhvwYdK+53nwWEQS0kY1116Q4zbth2x9WAu/LX6FeLu5GP7qIbnWwp4KuUtvEw==" saltValue="UKIFDAkS0DYR1E54cOcQag==" spinCount="100000" sheet="1" objects="1" scenarios="1"/>
  <mergeCells count="28">
    <mergeCell ref="A1:G1"/>
    <mergeCell ref="C4:E4"/>
    <mergeCell ref="C5:E5"/>
    <mergeCell ref="C6:E6"/>
    <mergeCell ref="C3:E3"/>
    <mergeCell ref="C7:E7"/>
    <mergeCell ref="A11:A44"/>
    <mergeCell ref="C11:E11"/>
    <mergeCell ref="B12:B20"/>
    <mergeCell ref="B24:B26"/>
    <mergeCell ref="B27:B29"/>
    <mergeCell ref="C31:E31"/>
    <mergeCell ref="B35:B37"/>
    <mergeCell ref="B38:B40"/>
    <mergeCell ref="B41:B43"/>
    <mergeCell ref="B32:B34"/>
    <mergeCell ref="D65:G65"/>
    <mergeCell ref="D66:G66"/>
    <mergeCell ref="A54:E54"/>
    <mergeCell ref="A55:B55"/>
    <mergeCell ref="A56:B56"/>
    <mergeCell ref="A57:B57"/>
    <mergeCell ref="A58:B58"/>
    <mergeCell ref="A59:B59"/>
    <mergeCell ref="A60:B60"/>
    <mergeCell ref="A61:B61"/>
    <mergeCell ref="A62:B62"/>
    <mergeCell ref="A63:B63"/>
  </mergeCells>
  <phoneticPr fontId="30" type="noConversion"/>
  <conditionalFormatting sqref="G11:G25">
    <cfRule type="expression" dxfId="1"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zoomScaleSheetLayoutView="100" workbookViewId="0">
      <selection activeCell="Q10" sqref="Q10"/>
    </sheetView>
  </sheetViews>
  <sheetFormatPr baseColWidth="10" defaultColWidth="10.81640625" defaultRowHeight="13" x14ac:dyDescent="0.3"/>
  <cols>
    <col min="1" max="1" width="5.1796875" style="1" customWidth="1"/>
    <col min="2" max="2" width="49.453125" style="26" customWidth="1"/>
    <col min="3" max="3" width="27.26953125" style="1" customWidth="1"/>
    <col min="4" max="6" width="18.7265625" style="1" customWidth="1"/>
    <col min="7" max="7" width="18.7265625" style="27" customWidth="1"/>
    <col min="8" max="16384" width="10.81640625" style="1"/>
  </cols>
  <sheetData>
    <row r="1" spans="1:7" ht="52.5" customHeight="1" thickBot="1" x14ac:dyDescent="0.3">
      <c r="A1" s="270" t="s">
        <v>159</v>
      </c>
      <c r="B1" s="271"/>
      <c r="C1" s="271"/>
      <c r="D1" s="271"/>
      <c r="E1" s="271"/>
      <c r="F1" s="271"/>
      <c r="G1" s="272"/>
    </row>
    <row r="2" spans="1:7" ht="20.149999999999999" customHeight="1" x14ac:dyDescent="0.25">
      <c r="A2" s="187"/>
      <c r="B2" s="188"/>
      <c r="C2" s="188"/>
      <c r="D2" s="188"/>
      <c r="E2" s="188"/>
      <c r="F2" s="188"/>
      <c r="G2" s="189"/>
    </row>
    <row r="3" spans="1:7" ht="16" thickBot="1" x14ac:dyDescent="0.35">
      <c r="A3" s="63" t="s">
        <v>54</v>
      </c>
      <c r="C3" s="267"/>
      <c r="D3" s="268"/>
      <c r="E3" s="269"/>
      <c r="F3" s="113"/>
      <c r="G3" s="113"/>
    </row>
    <row r="4" spans="1:7" ht="18" customHeight="1" thickBot="1" x14ac:dyDescent="0.35">
      <c r="A4" s="63" t="s">
        <v>55</v>
      </c>
      <c r="C4" s="304"/>
      <c r="D4" s="307"/>
      <c r="E4" s="308"/>
      <c r="G4" s="115"/>
    </row>
    <row r="5" spans="1:7" ht="18" customHeight="1" thickBot="1" x14ac:dyDescent="0.35">
      <c r="A5" s="63" t="s">
        <v>37</v>
      </c>
      <c r="C5" s="304"/>
      <c r="D5" s="307"/>
      <c r="E5" s="308"/>
    </row>
    <row r="6" spans="1:7" ht="18" customHeight="1" thickBot="1" x14ac:dyDescent="0.35">
      <c r="A6" s="63" t="s">
        <v>56</v>
      </c>
      <c r="C6" s="304"/>
      <c r="D6" s="305"/>
      <c r="E6" s="306"/>
    </row>
    <row r="7" spans="1:7" ht="18" customHeight="1" thickBot="1" x14ac:dyDescent="0.35">
      <c r="A7" s="63" t="s">
        <v>27</v>
      </c>
      <c r="C7" s="304"/>
      <c r="D7" s="305"/>
      <c r="E7" s="306"/>
    </row>
    <row r="8" spans="1:7" ht="18" customHeight="1" thickBot="1" x14ac:dyDescent="0.35">
      <c r="B8" s="1"/>
    </row>
    <row r="9" spans="1:7" s="26" customFormat="1" ht="30" customHeight="1" thickBot="1" x14ac:dyDescent="0.4">
      <c r="A9" s="116" t="s">
        <v>58</v>
      </c>
      <c r="B9" s="117"/>
      <c r="C9" s="118"/>
      <c r="D9" s="118"/>
      <c r="E9" s="118"/>
      <c r="F9" s="119" t="s">
        <v>81</v>
      </c>
      <c r="G9" s="120" t="s">
        <v>59</v>
      </c>
    </row>
    <row r="10" spans="1:7" s="26" customFormat="1" ht="44.25" customHeight="1" x14ac:dyDescent="0.35">
      <c r="A10" s="121" t="s">
        <v>60</v>
      </c>
      <c r="B10" s="122"/>
      <c r="C10" s="123" t="s">
        <v>115</v>
      </c>
      <c r="D10" s="123" t="s">
        <v>145</v>
      </c>
      <c r="E10" s="124" t="s">
        <v>61</v>
      </c>
      <c r="F10" s="125">
        <f>+F30+F44</f>
        <v>0</v>
      </c>
      <c r="G10" s="126">
        <f>+G30+G44</f>
        <v>0</v>
      </c>
    </row>
    <row r="11" spans="1:7" ht="20.149999999999999" customHeight="1" x14ac:dyDescent="0.35">
      <c r="A11" s="297" t="s">
        <v>62</v>
      </c>
      <c r="B11" s="127" t="s">
        <v>84</v>
      </c>
      <c r="C11" s="282" t="s">
        <v>82</v>
      </c>
      <c r="D11" s="283"/>
      <c r="E11" s="284"/>
      <c r="F11" s="128"/>
      <c r="G11" s="129"/>
    </row>
    <row r="12" spans="1:7" ht="20.149999999999999" customHeight="1" x14ac:dyDescent="0.35">
      <c r="A12" s="298"/>
      <c r="B12" s="291" t="s">
        <v>105</v>
      </c>
      <c r="C12" s="78"/>
      <c r="D12" s="15"/>
      <c r="E12" s="68"/>
      <c r="F12" s="128">
        <f t="shared" ref="F12:F29" si="0">D12*E12</f>
        <v>0</v>
      </c>
      <c r="G12" s="129"/>
    </row>
    <row r="13" spans="1:7" ht="20.149999999999999" customHeight="1" x14ac:dyDescent="0.35">
      <c r="A13" s="298"/>
      <c r="B13" s="291"/>
      <c r="C13" s="78"/>
      <c r="D13" s="15"/>
      <c r="E13" s="68"/>
      <c r="F13" s="128">
        <f t="shared" si="0"/>
        <v>0</v>
      </c>
      <c r="G13" s="129"/>
    </row>
    <row r="14" spans="1:7" ht="20.149999999999999" customHeight="1" x14ac:dyDescent="0.35">
      <c r="A14" s="298"/>
      <c r="B14" s="291"/>
      <c r="C14" s="78"/>
      <c r="D14" s="15"/>
      <c r="E14" s="68"/>
      <c r="F14" s="128">
        <f t="shared" si="0"/>
        <v>0</v>
      </c>
      <c r="G14" s="129"/>
    </row>
    <row r="15" spans="1:7" ht="20.149999999999999" customHeight="1" x14ac:dyDescent="0.35">
      <c r="A15" s="298"/>
      <c r="B15" s="291"/>
      <c r="C15" s="78"/>
      <c r="D15" s="15"/>
      <c r="E15" s="68"/>
      <c r="F15" s="128">
        <f t="shared" si="0"/>
        <v>0</v>
      </c>
      <c r="G15" s="129"/>
    </row>
    <row r="16" spans="1:7" ht="20.149999999999999" customHeight="1" x14ac:dyDescent="0.35">
      <c r="A16" s="298"/>
      <c r="B16" s="291"/>
      <c r="C16" s="78"/>
      <c r="D16" s="15"/>
      <c r="E16" s="68"/>
      <c r="F16" s="128">
        <f t="shared" si="0"/>
        <v>0</v>
      </c>
      <c r="G16" s="129"/>
    </row>
    <row r="17" spans="1:7" ht="20.149999999999999" customHeight="1" x14ac:dyDescent="0.35">
      <c r="A17" s="298"/>
      <c r="B17" s="291"/>
      <c r="C17" s="78"/>
      <c r="D17" s="15"/>
      <c r="E17" s="68"/>
      <c r="F17" s="128">
        <f t="shared" si="0"/>
        <v>0</v>
      </c>
      <c r="G17" s="129"/>
    </row>
    <row r="18" spans="1:7" ht="20.149999999999999" customHeight="1" x14ac:dyDescent="0.35">
      <c r="A18" s="298"/>
      <c r="B18" s="291"/>
      <c r="C18" s="78"/>
      <c r="D18" s="15"/>
      <c r="E18" s="68"/>
      <c r="F18" s="128">
        <f t="shared" si="0"/>
        <v>0</v>
      </c>
      <c r="G18" s="129"/>
    </row>
    <row r="19" spans="1:7" ht="20.149999999999999" customHeight="1" x14ac:dyDescent="0.35">
      <c r="A19" s="298"/>
      <c r="B19" s="291"/>
      <c r="C19" s="78"/>
      <c r="D19" s="15"/>
      <c r="E19" s="68"/>
      <c r="F19" s="128">
        <f t="shared" si="0"/>
        <v>0</v>
      </c>
      <c r="G19" s="129"/>
    </row>
    <row r="20" spans="1:7" ht="20.149999999999999" customHeight="1" x14ac:dyDescent="0.35">
      <c r="A20" s="298"/>
      <c r="B20" s="292"/>
      <c r="C20" s="78"/>
      <c r="D20" s="15"/>
      <c r="E20" s="68"/>
      <c r="F20" s="128">
        <f t="shared" si="0"/>
        <v>0</v>
      </c>
      <c r="G20" s="129"/>
    </row>
    <row r="21" spans="1:7" ht="20.149999999999999" customHeight="1" x14ac:dyDescent="0.35">
      <c r="A21" s="299"/>
      <c r="B21" s="296" t="s">
        <v>106</v>
      </c>
      <c r="C21" s="69"/>
      <c r="D21" s="69"/>
      <c r="E21" s="70"/>
      <c r="F21" s="130">
        <f t="shared" si="0"/>
        <v>0</v>
      </c>
      <c r="G21" s="129"/>
    </row>
    <row r="22" spans="1:7" ht="20.149999999999999" customHeight="1" x14ac:dyDescent="0.35">
      <c r="A22" s="298"/>
      <c r="B22" s="291"/>
      <c r="C22" s="77"/>
      <c r="D22" s="69"/>
      <c r="E22" s="70"/>
      <c r="F22" s="130">
        <f t="shared" si="0"/>
        <v>0</v>
      </c>
      <c r="G22" s="129"/>
    </row>
    <row r="23" spans="1:7" ht="20.149999999999999" customHeight="1" x14ac:dyDescent="0.35">
      <c r="A23" s="298"/>
      <c r="B23" s="291"/>
      <c r="C23" s="77"/>
      <c r="D23" s="69"/>
      <c r="E23" s="70"/>
      <c r="F23" s="130">
        <f t="shared" si="0"/>
        <v>0</v>
      </c>
      <c r="G23" s="129"/>
    </row>
    <row r="24" spans="1:7" ht="20.149999999999999" customHeight="1" x14ac:dyDescent="0.35">
      <c r="A24" s="298"/>
      <c r="B24" s="291"/>
      <c r="C24" s="77"/>
      <c r="D24" s="69"/>
      <c r="E24" s="70"/>
      <c r="F24" s="130">
        <f t="shared" si="0"/>
        <v>0</v>
      </c>
      <c r="G24" s="129"/>
    </row>
    <row r="25" spans="1:7" ht="20.149999999999999" customHeight="1" x14ac:dyDescent="0.35">
      <c r="A25" s="298"/>
      <c r="B25" s="291"/>
      <c r="C25" s="77"/>
      <c r="D25" s="69"/>
      <c r="E25" s="70"/>
      <c r="F25" s="130">
        <f t="shared" si="0"/>
        <v>0</v>
      </c>
      <c r="G25" s="129"/>
    </row>
    <row r="26" spans="1:7" ht="20.149999999999999" customHeight="1" x14ac:dyDescent="0.35">
      <c r="A26" s="298"/>
      <c r="B26" s="291"/>
      <c r="C26" s="77"/>
      <c r="D26" s="69"/>
      <c r="E26" s="70"/>
      <c r="F26" s="130">
        <f t="shared" si="0"/>
        <v>0</v>
      </c>
      <c r="G26" s="129"/>
    </row>
    <row r="27" spans="1:7" ht="20.149999999999999" customHeight="1" x14ac:dyDescent="0.25">
      <c r="A27" s="298"/>
      <c r="B27" s="296" t="s">
        <v>139</v>
      </c>
      <c r="C27" s="77"/>
      <c r="D27" s="71"/>
      <c r="E27" s="71"/>
      <c r="F27" s="130">
        <f t="shared" si="0"/>
        <v>0</v>
      </c>
      <c r="G27" s="106"/>
    </row>
    <row r="28" spans="1:7" ht="20.149999999999999" customHeight="1" x14ac:dyDescent="0.35">
      <c r="A28" s="298"/>
      <c r="B28" s="291"/>
      <c r="C28" s="77"/>
      <c r="D28" s="69"/>
      <c r="E28" s="70"/>
      <c r="F28" s="130">
        <f t="shared" si="0"/>
        <v>0</v>
      </c>
      <c r="G28" s="106"/>
    </row>
    <row r="29" spans="1:7" ht="20.149999999999999" customHeight="1" x14ac:dyDescent="0.35">
      <c r="A29" s="299"/>
      <c r="B29" s="291"/>
      <c r="C29" s="69"/>
      <c r="D29" s="69"/>
      <c r="E29" s="70"/>
      <c r="F29" s="130">
        <f t="shared" si="0"/>
        <v>0</v>
      </c>
      <c r="G29" s="106"/>
    </row>
    <row r="30" spans="1:7" ht="20.149999999999999" customHeight="1" x14ac:dyDescent="0.25">
      <c r="A30" s="299"/>
      <c r="B30" s="131"/>
      <c r="C30" s="132" t="s">
        <v>63</v>
      </c>
      <c r="D30" s="133">
        <f>SUM(D11:D29)</f>
        <v>0</v>
      </c>
      <c r="E30" s="133">
        <f>SUM(E11:E29)</f>
        <v>0</v>
      </c>
      <c r="F30" s="134">
        <f>SUM(F11:F29)</f>
        <v>0</v>
      </c>
      <c r="G30" s="135">
        <f>SUM(G11:G29)</f>
        <v>0</v>
      </c>
    </row>
    <row r="31" spans="1:7" ht="20.149999999999999" customHeight="1" x14ac:dyDescent="0.25">
      <c r="A31" s="299"/>
      <c r="B31" s="136"/>
      <c r="C31" s="282" t="s">
        <v>83</v>
      </c>
      <c r="D31" s="283"/>
      <c r="E31" s="284"/>
      <c r="F31" s="137"/>
      <c r="G31" s="138"/>
    </row>
    <row r="32" spans="1:7" ht="20.149999999999999" customHeight="1" x14ac:dyDescent="0.25">
      <c r="A32" s="299"/>
      <c r="B32" s="293" t="s">
        <v>107</v>
      </c>
      <c r="C32" s="71"/>
      <c r="D32" s="71"/>
      <c r="E32" s="71"/>
      <c r="F32" s="137">
        <f t="shared" ref="F32:F43" si="1">D32*E32</f>
        <v>0</v>
      </c>
      <c r="G32" s="138"/>
    </row>
    <row r="33" spans="1:7" ht="20.149999999999999" customHeight="1" x14ac:dyDescent="0.25">
      <c r="A33" s="299"/>
      <c r="B33" s="294"/>
      <c r="C33" s="71"/>
      <c r="D33" s="71"/>
      <c r="E33" s="71"/>
      <c r="F33" s="137">
        <f t="shared" si="1"/>
        <v>0</v>
      </c>
      <c r="G33" s="138"/>
    </row>
    <row r="34" spans="1:7" ht="20.149999999999999" customHeight="1" x14ac:dyDescent="0.25">
      <c r="A34" s="299"/>
      <c r="B34" s="295"/>
      <c r="C34" s="71"/>
      <c r="D34" s="71"/>
      <c r="E34" s="71"/>
      <c r="F34" s="137">
        <f t="shared" si="1"/>
        <v>0</v>
      </c>
      <c r="G34" s="138"/>
    </row>
    <row r="35" spans="1:7" ht="20.149999999999999" customHeight="1" x14ac:dyDescent="0.25">
      <c r="A35" s="299"/>
      <c r="B35" s="296" t="s">
        <v>100</v>
      </c>
      <c r="C35" s="71"/>
      <c r="D35" s="71"/>
      <c r="E35" s="71"/>
      <c r="F35" s="130">
        <f t="shared" si="1"/>
        <v>0</v>
      </c>
      <c r="G35" s="106"/>
    </row>
    <row r="36" spans="1:7" ht="20.149999999999999" customHeight="1" x14ac:dyDescent="0.25">
      <c r="A36" s="299"/>
      <c r="B36" s="291"/>
      <c r="C36" s="71"/>
      <c r="D36" s="71"/>
      <c r="E36" s="71"/>
      <c r="F36" s="130">
        <f t="shared" si="1"/>
        <v>0</v>
      </c>
      <c r="G36" s="106"/>
    </row>
    <row r="37" spans="1:7" ht="20.149999999999999" customHeight="1" x14ac:dyDescent="0.25">
      <c r="A37" s="299"/>
      <c r="B37" s="291"/>
      <c r="C37" s="71"/>
      <c r="D37" s="71"/>
      <c r="E37" s="71"/>
      <c r="F37" s="130">
        <f t="shared" si="1"/>
        <v>0</v>
      </c>
      <c r="G37" s="106"/>
    </row>
    <row r="38" spans="1:7" ht="20.149999999999999" customHeight="1" x14ac:dyDescent="0.25">
      <c r="A38" s="298"/>
      <c r="B38" s="293" t="s">
        <v>108</v>
      </c>
      <c r="C38" s="79"/>
      <c r="D38" s="71"/>
      <c r="E38" s="71"/>
      <c r="F38" s="139">
        <f t="shared" si="1"/>
        <v>0</v>
      </c>
      <c r="G38" s="138"/>
    </row>
    <row r="39" spans="1:7" ht="20.149999999999999" customHeight="1" x14ac:dyDescent="0.25">
      <c r="A39" s="298"/>
      <c r="B39" s="294"/>
      <c r="C39" s="79"/>
      <c r="D39" s="71"/>
      <c r="E39" s="71"/>
      <c r="F39" s="139">
        <f t="shared" si="1"/>
        <v>0</v>
      </c>
      <c r="G39" s="138"/>
    </row>
    <row r="40" spans="1:7" ht="20.149999999999999" customHeight="1" x14ac:dyDescent="0.25">
      <c r="A40" s="298"/>
      <c r="B40" s="295"/>
      <c r="C40" s="79"/>
      <c r="D40" s="71"/>
      <c r="E40" s="71"/>
      <c r="F40" s="139">
        <f t="shared" si="1"/>
        <v>0</v>
      </c>
      <c r="G40" s="138"/>
    </row>
    <row r="41" spans="1:7" ht="18" customHeight="1" x14ac:dyDescent="0.25">
      <c r="A41" s="299"/>
      <c r="B41" s="296" t="s">
        <v>140</v>
      </c>
      <c r="C41" s="71"/>
      <c r="D41" s="71"/>
      <c r="E41" s="71"/>
      <c r="F41" s="139">
        <f t="shared" si="1"/>
        <v>0</v>
      </c>
      <c r="G41" s="106"/>
    </row>
    <row r="42" spans="1:7" ht="25" customHeight="1" x14ac:dyDescent="0.25">
      <c r="A42" s="299"/>
      <c r="B42" s="291"/>
      <c r="C42" s="80"/>
      <c r="D42" s="80"/>
      <c r="E42" s="80"/>
      <c r="F42" s="139">
        <f t="shared" si="1"/>
        <v>0</v>
      </c>
      <c r="G42" s="107"/>
    </row>
    <row r="43" spans="1:7" ht="30" customHeight="1" x14ac:dyDescent="0.25">
      <c r="A43" s="299"/>
      <c r="B43" s="291"/>
      <c r="C43" s="80"/>
      <c r="D43" s="80"/>
      <c r="E43" s="80"/>
      <c r="F43" s="139">
        <f t="shared" si="1"/>
        <v>0</v>
      </c>
      <c r="G43" s="108"/>
    </row>
    <row r="44" spans="1:7" ht="25" customHeight="1" thickBot="1" x14ac:dyDescent="0.3">
      <c r="A44" s="299"/>
      <c r="B44" s="140"/>
      <c r="C44" s="141" t="s">
        <v>63</v>
      </c>
      <c r="D44" s="142">
        <f>SUM(D31:D43)</f>
        <v>0</v>
      </c>
      <c r="E44" s="142">
        <f>SUM(E31:E43)</f>
        <v>0</v>
      </c>
      <c r="F44" s="143">
        <f>SUM(F31:F43)</f>
        <v>0</v>
      </c>
      <c r="G44" s="144">
        <f>SUM(G31:G43)</f>
        <v>0</v>
      </c>
    </row>
    <row r="45" spans="1:7" ht="25" customHeight="1" x14ac:dyDescent="0.25">
      <c r="A45" s="145" t="s">
        <v>137</v>
      </c>
      <c r="B45" s="146"/>
      <c r="C45" s="146"/>
      <c r="D45" s="146"/>
      <c r="E45" s="147"/>
      <c r="F45" s="62"/>
      <c r="G45" s="106"/>
    </row>
    <row r="46" spans="1:7" ht="25" customHeight="1" x14ac:dyDescent="0.25">
      <c r="A46" s="148" t="s">
        <v>64</v>
      </c>
      <c r="B46" s="149"/>
      <c r="C46" s="149"/>
      <c r="D46" s="149"/>
      <c r="E46" s="150"/>
      <c r="F46" s="62"/>
      <c r="G46" s="106"/>
    </row>
    <row r="47" spans="1:7" ht="25" customHeight="1" x14ac:dyDescent="0.25">
      <c r="A47" s="151" t="s">
        <v>65</v>
      </c>
      <c r="B47" s="152"/>
      <c r="C47" s="152"/>
      <c r="D47" s="152"/>
      <c r="E47" s="153"/>
      <c r="F47" s="62"/>
      <c r="G47" s="106"/>
    </row>
    <row r="48" spans="1:7" ht="25" customHeight="1" x14ac:dyDescent="0.25">
      <c r="A48" s="151" t="s">
        <v>113</v>
      </c>
      <c r="B48" s="152"/>
      <c r="C48" s="152"/>
      <c r="D48" s="152"/>
      <c r="E48" s="153"/>
      <c r="F48" s="62"/>
      <c r="G48" s="106"/>
    </row>
    <row r="49" spans="1:8" ht="25" customHeight="1" thickBot="1" x14ac:dyDescent="0.3">
      <c r="A49" s="154" t="s">
        <v>123</v>
      </c>
      <c r="B49" s="155"/>
      <c r="C49" s="155"/>
      <c r="D49" s="155"/>
      <c r="E49" s="156"/>
      <c r="F49" s="62"/>
      <c r="G49" s="106"/>
      <c r="H49" s="1" t="str">
        <f>IF(G49&gt;(G30+G44+G45+G46+G47+G48)*8%,"La somme indiquée est supérieure à 8%","")</f>
        <v/>
      </c>
    </row>
    <row r="50" spans="1:8" ht="25" customHeight="1" thickBot="1" x14ac:dyDescent="0.3">
      <c r="A50" s="157" t="s">
        <v>138</v>
      </c>
      <c r="B50" s="158"/>
      <c r="C50" s="158"/>
      <c r="D50" s="158"/>
      <c r="E50" s="159"/>
      <c r="F50" s="160">
        <f>SUM(F45:F49)+F10</f>
        <v>0</v>
      </c>
      <c r="G50" s="161">
        <f>SUM(G45:G49)+G10</f>
        <v>0</v>
      </c>
    </row>
    <row r="51" spans="1:8" ht="25" customHeight="1" thickBot="1" x14ac:dyDescent="0.35">
      <c r="B51" s="162"/>
      <c r="C51" s="162"/>
      <c r="D51" s="162"/>
      <c r="E51" s="163" t="s">
        <v>66</v>
      </c>
      <c r="F51" s="164" t="e">
        <f>G50/F50</f>
        <v>#DIV/0!</v>
      </c>
      <c r="G51" s="165"/>
    </row>
    <row r="52" spans="1:8" ht="25" customHeight="1" x14ac:dyDescent="0.4">
      <c r="A52" s="166"/>
      <c r="B52" s="167"/>
      <c r="C52" s="212" t="str">
        <f>IF(G10&gt;(G50-G49)*80%,"La somme du personnel est supérieure à 80% de l'aide demandée hors frais de gestion (cf. notice C2)","")</f>
        <v/>
      </c>
      <c r="D52" s="167"/>
      <c r="E52" s="168"/>
      <c r="F52" s="169"/>
      <c r="G52" s="165"/>
    </row>
    <row r="53" spans="1:8" ht="13.5" thickBot="1" x14ac:dyDescent="0.35"/>
    <row r="54" spans="1:8" ht="25" customHeight="1" thickBot="1" x14ac:dyDescent="0.35">
      <c r="A54" s="279" t="s">
        <v>109</v>
      </c>
      <c r="B54" s="280"/>
      <c r="C54" s="280"/>
      <c r="D54" s="280"/>
      <c r="E54" s="281"/>
      <c r="F54" s="171"/>
    </row>
    <row r="55" spans="1:8" ht="26.5" thickBot="1" x14ac:dyDescent="0.35">
      <c r="A55" s="275" t="s">
        <v>23</v>
      </c>
      <c r="B55" s="276"/>
      <c r="C55" s="172" t="s">
        <v>24</v>
      </c>
      <c r="D55" s="172" t="s">
        <v>25</v>
      </c>
      <c r="E55" s="173" t="s">
        <v>26</v>
      </c>
      <c r="F55" s="174"/>
    </row>
    <row r="56" spans="1:8" s="175" customFormat="1" ht="25" customHeight="1" x14ac:dyDescent="0.25">
      <c r="A56" s="277"/>
      <c r="B56" s="278"/>
      <c r="C56" s="17"/>
      <c r="D56" s="18"/>
      <c r="E56" s="19"/>
      <c r="G56" s="176"/>
    </row>
    <row r="57" spans="1:8" s="175" customFormat="1" ht="25" customHeight="1" x14ac:dyDescent="0.25">
      <c r="A57" s="273"/>
      <c r="B57" s="274"/>
      <c r="C57" s="20"/>
      <c r="D57" s="21"/>
      <c r="E57" s="22"/>
      <c r="G57" s="176"/>
    </row>
    <row r="58" spans="1:8" s="175" customFormat="1" ht="25" customHeight="1" x14ac:dyDescent="0.25">
      <c r="A58" s="273"/>
      <c r="B58" s="274"/>
      <c r="C58" s="20"/>
      <c r="D58" s="21"/>
      <c r="E58" s="22"/>
      <c r="G58" s="176"/>
    </row>
    <row r="59" spans="1:8" s="175" customFormat="1" ht="25" customHeight="1" x14ac:dyDescent="0.25">
      <c r="A59" s="273"/>
      <c r="B59" s="274"/>
      <c r="C59" s="20"/>
      <c r="D59" s="21"/>
      <c r="E59" s="22"/>
      <c r="G59" s="176"/>
    </row>
    <row r="60" spans="1:8" s="175" customFormat="1" ht="25" customHeight="1" x14ac:dyDescent="0.25">
      <c r="A60" s="273"/>
      <c r="B60" s="274"/>
      <c r="C60" s="20"/>
      <c r="D60" s="21"/>
      <c r="E60" s="22"/>
      <c r="G60" s="176"/>
    </row>
    <row r="61" spans="1:8" s="175" customFormat="1" ht="25" customHeight="1" x14ac:dyDescent="0.25">
      <c r="A61" s="273"/>
      <c r="B61" s="274"/>
      <c r="C61" s="20"/>
      <c r="D61" s="21"/>
      <c r="E61" s="22"/>
      <c r="G61" s="176"/>
    </row>
    <row r="62" spans="1:8" s="175" customFormat="1" ht="25" customHeight="1" thickBot="1" x14ac:dyDescent="0.3">
      <c r="A62" s="300"/>
      <c r="B62" s="301"/>
      <c r="C62" s="23"/>
      <c r="D62" s="24"/>
      <c r="E62" s="25"/>
      <c r="G62" s="176"/>
    </row>
    <row r="63" spans="1:8" ht="25" customHeight="1" thickBot="1" x14ac:dyDescent="0.35">
      <c r="A63" s="302" t="s">
        <v>63</v>
      </c>
      <c r="B63" s="303"/>
      <c r="C63" s="177"/>
      <c r="D63" s="178">
        <f>SUM(D56:D62)</f>
        <v>0</v>
      </c>
      <c r="E63" s="179"/>
    </row>
    <row r="65" spans="4:7" ht="37.5" customHeight="1" x14ac:dyDescent="0.25">
      <c r="D65" s="309" t="s">
        <v>146</v>
      </c>
      <c r="E65" s="310"/>
      <c r="F65" s="310"/>
      <c r="G65" s="311"/>
    </row>
    <row r="66" spans="4:7" ht="39" customHeight="1" x14ac:dyDescent="0.25">
      <c r="D66" s="312"/>
      <c r="E66" s="313"/>
      <c r="F66" s="313"/>
      <c r="G66" s="314"/>
    </row>
    <row r="67" spans="4:7" ht="13.5" customHeight="1" x14ac:dyDescent="0.3"/>
  </sheetData>
  <sheetProtection algorithmName="SHA-512" hashValue="+rPEsVbWcuWF4Pft81mQtBrBbaPVil6x9ADNyCZFa0dNWtT3N/9t9cpPPYU1ZXBJ3KqVrK0uBQu0YCWLB0pkgg==" saltValue="3d3k36EeFCpeV6E6zoimAQ==" spinCount="100000" sheet="1" objects="1" scenarios="1"/>
  <mergeCells count="28">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 ref="B41:B43"/>
    <mergeCell ref="B32:B34"/>
    <mergeCell ref="A54:E54"/>
    <mergeCell ref="A55:B55"/>
    <mergeCell ref="A56:B56"/>
    <mergeCell ref="A62:B62"/>
    <mergeCell ref="A63:B63"/>
    <mergeCell ref="A57:B57"/>
    <mergeCell ref="A58:B58"/>
    <mergeCell ref="A59:B59"/>
    <mergeCell ref="A60:B60"/>
    <mergeCell ref="A61:B61"/>
  </mergeCells>
  <phoneticPr fontId="30" type="noConversion"/>
  <conditionalFormatting sqref="G11:G25">
    <cfRule type="expression" dxfId="0"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69"/>
  <sheetViews>
    <sheetView tabSelected="1" topLeftCell="A30" workbookViewId="0">
      <selection activeCell="D72" sqref="D72"/>
    </sheetView>
  </sheetViews>
  <sheetFormatPr baseColWidth="10" defaultColWidth="10.81640625" defaultRowHeight="12.5" x14ac:dyDescent="0.35"/>
  <cols>
    <col min="1" max="1" width="24.26953125" style="28" customWidth="1"/>
    <col min="2" max="9" width="21.1796875" style="28" customWidth="1"/>
    <col min="10" max="10" width="58.81640625" style="174" customWidth="1"/>
    <col min="11" max="16384" width="10.81640625" style="28"/>
  </cols>
  <sheetData>
    <row r="1" spans="1:10" ht="53.25" customHeight="1" thickBot="1" x14ac:dyDescent="0.4">
      <c r="A1" s="270" t="s">
        <v>160</v>
      </c>
      <c r="B1" s="271"/>
      <c r="C1" s="271"/>
      <c r="D1" s="271"/>
      <c r="E1" s="321"/>
      <c r="F1" s="321"/>
      <c r="G1" s="271"/>
      <c r="H1" s="271"/>
      <c r="I1" s="272"/>
    </row>
    <row r="2" spans="1:10" ht="14" x14ac:dyDescent="0.35">
      <c r="A2" s="29"/>
      <c r="B2" s="29"/>
      <c r="C2" s="29"/>
      <c r="D2" s="29"/>
      <c r="E2" s="29"/>
      <c r="F2" s="29"/>
      <c r="G2" s="29"/>
      <c r="H2" s="29"/>
      <c r="I2" s="29"/>
    </row>
    <row r="3" spans="1:10" ht="30" customHeight="1" x14ac:dyDescent="0.35">
      <c r="A3" s="30" t="s">
        <v>55</v>
      </c>
      <c r="B3" s="29"/>
      <c r="C3" s="230">
        <f>'A - Equipe 1'!C4:E4</f>
        <v>0</v>
      </c>
      <c r="D3" s="230"/>
      <c r="E3" s="230"/>
      <c r="F3" s="230"/>
      <c r="G3" s="230"/>
      <c r="H3" s="324"/>
      <c r="I3" s="324"/>
    </row>
    <row r="4" spans="1:10" ht="21" customHeight="1" x14ac:dyDescent="0.35">
      <c r="A4" s="323" t="s">
        <v>134</v>
      </c>
      <c r="B4" s="323"/>
      <c r="C4" s="323"/>
      <c r="D4" s="323"/>
      <c r="E4" s="323"/>
      <c r="F4" s="323"/>
      <c r="G4" s="323"/>
      <c r="H4" s="324"/>
      <c r="I4" s="324"/>
    </row>
    <row r="5" spans="1:10" ht="14.5" thickBot="1" x14ac:dyDescent="0.4">
      <c r="A5" s="30" t="s">
        <v>67</v>
      </c>
      <c r="B5" s="29"/>
      <c r="C5" s="322">
        <f>'A - Equipe 1'!C5:E5</f>
        <v>0</v>
      </c>
      <c r="D5" s="322"/>
      <c r="E5" s="190"/>
      <c r="F5" s="190"/>
      <c r="G5" s="190"/>
      <c r="H5" s="319"/>
      <c r="I5" s="319"/>
    </row>
    <row r="6" spans="1:10" ht="14.5" thickBot="1" x14ac:dyDescent="0.4">
      <c r="B6" s="316" t="s">
        <v>68</v>
      </c>
      <c r="C6" s="317"/>
      <c r="D6" s="317"/>
      <c r="E6" s="318"/>
      <c r="F6" s="318"/>
      <c r="G6" s="317"/>
      <c r="H6" s="317"/>
      <c r="I6" s="317"/>
    </row>
    <row r="7" spans="1:10" ht="78.5" thickBot="1" x14ac:dyDescent="0.4">
      <c r="A7" s="31" t="s">
        <v>58</v>
      </c>
      <c r="B7" s="209" t="s">
        <v>161</v>
      </c>
      <c r="C7" s="191" t="s">
        <v>152</v>
      </c>
      <c r="D7" s="192" t="s">
        <v>162</v>
      </c>
      <c r="E7" s="192" t="s">
        <v>163</v>
      </c>
      <c r="F7" s="192" t="s">
        <v>164</v>
      </c>
      <c r="G7" s="192" t="s">
        <v>69</v>
      </c>
      <c r="H7" s="193" t="s">
        <v>110</v>
      </c>
      <c r="I7" s="194" t="s">
        <v>70</v>
      </c>
    </row>
    <row r="8" spans="1:10" ht="41.25" customHeight="1" x14ac:dyDescent="0.35">
      <c r="A8" s="32" t="s">
        <v>71</v>
      </c>
      <c r="B8" s="33"/>
      <c r="C8" s="34"/>
      <c r="D8" s="35"/>
      <c r="E8" s="35"/>
      <c r="F8" s="35"/>
      <c r="G8" s="195"/>
      <c r="H8" s="195"/>
      <c r="I8" s="196">
        <f>SUM(B8:F8)</f>
        <v>0</v>
      </c>
    </row>
    <row r="9" spans="1:10" ht="41.25" customHeight="1" x14ac:dyDescent="0.35">
      <c r="A9" s="32" t="s">
        <v>147</v>
      </c>
      <c r="B9" s="33"/>
      <c r="C9" s="34"/>
      <c r="D9" s="35"/>
      <c r="E9" s="35"/>
      <c r="F9" s="35"/>
      <c r="G9" s="34"/>
      <c r="H9" s="35"/>
      <c r="I9" s="196">
        <f>B9+C9+D9+E9+F9</f>
        <v>0</v>
      </c>
    </row>
    <row r="10" spans="1:10" ht="14" x14ac:dyDescent="0.35">
      <c r="A10" s="36" t="s">
        <v>114</v>
      </c>
      <c r="B10" s="37"/>
      <c r="C10" s="16"/>
      <c r="D10" s="35"/>
      <c r="E10" s="35"/>
      <c r="F10" s="35"/>
      <c r="G10" s="195"/>
      <c r="H10" s="197"/>
      <c r="I10" s="196">
        <f t="shared" ref="I10:I15" si="0">SUM(B10:F10)</f>
        <v>0</v>
      </c>
    </row>
    <row r="11" spans="1:10" ht="14" x14ac:dyDescent="0.35">
      <c r="A11" s="36" t="s">
        <v>112</v>
      </c>
      <c r="B11" s="37"/>
      <c r="C11" s="16"/>
      <c r="D11" s="35"/>
      <c r="E11" s="35"/>
      <c r="F11" s="35"/>
      <c r="G11" s="195"/>
      <c r="H11" s="197"/>
      <c r="I11" s="196">
        <f t="shared" si="0"/>
        <v>0</v>
      </c>
    </row>
    <row r="12" spans="1:10" ht="43.5" customHeight="1" x14ac:dyDescent="0.35">
      <c r="A12" s="38" t="s">
        <v>116</v>
      </c>
      <c r="B12" s="39"/>
      <c r="C12" s="40"/>
      <c r="D12" s="104"/>
      <c r="E12" s="104"/>
      <c r="F12" s="104"/>
      <c r="G12" s="198"/>
      <c r="H12" s="198"/>
      <c r="I12" s="196">
        <f t="shared" si="0"/>
        <v>0</v>
      </c>
    </row>
    <row r="13" spans="1:10" ht="14" x14ac:dyDescent="0.35">
      <c r="A13" s="38" t="s">
        <v>120</v>
      </c>
      <c r="B13" s="39"/>
      <c r="C13" s="40"/>
      <c r="D13" s="104"/>
      <c r="E13" s="104"/>
      <c r="F13" s="104"/>
      <c r="G13" s="198"/>
      <c r="H13" s="198"/>
      <c r="I13" s="196">
        <f t="shared" si="0"/>
        <v>0</v>
      </c>
    </row>
    <row r="14" spans="1:10" ht="14.5" thickBot="1" x14ac:dyDescent="0.4">
      <c r="A14" s="41" t="s">
        <v>73</v>
      </c>
      <c r="B14" s="42"/>
      <c r="C14" s="43"/>
      <c r="D14" s="103"/>
      <c r="E14" s="103"/>
      <c r="F14" s="103"/>
      <c r="G14" s="199"/>
      <c r="H14" s="199"/>
      <c r="I14" s="200">
        <f t="shared" si="0"/>
        <v>0</v>
      </c>
    </row>
    <row r="15" spans="1:10" ht="33.75" customHeight="1" thickBot="1" x14ac:dyDescent="0.4">
      <c r="A15" s="44" t="s">
        <v>29</v>
      </c>
      <c r="B15" s="45">
        <f>SUM(B8,B10,B11,B12,B13,B14)</f>
        <v>0</v>
      </c>
      <c r="C15" s="46">
        <f>SUM(C8,C10,C11,C12,C13,C14)</f>
        <v>0</v>
      </c>
      <c r="D15" s="46">
        <f>SUM(D8,D10,D11,D12,D13,D14)</f>
        <v>0</v>
      </c>
      <c r="E15" s="46">
        <f>SUM(E8,E10,E11,E12,E13,E14)</f>
        <v>0</v>
      </c>
      <c r="F15" s="46">
        <f>SUM(F8,F10,F11,F12,F13,F14)</f>
        <v>0</v>
      </c>
      <c r="G15" s="46"/>
      <c r="H15" s="201"/>
      <c r="I15" s="202">
        <f t="shared" si="0"/>
        <v>0</v>
      </c>
      <c r="J15" s="203" t="str">
        <f>IF(I15&lt;&gt;'A - Equipe 1'!G50,"La somme répartie est différente de l'aide demandée dans l'onglet A - Equipe 1"," ")</f>
        <v xml:space="preserve"> </v>
      </c>
    </row>
    <row r="16" spans="1:10" ht="14" x14ac:dyDescent="0.35">
      <c r="A16" s="47"/>
      <c r="B16" s="48"/>
      <c r="C16" s="48"/>
      <c r="D16" s="48"/>
      <c r="E16" s="48"/>
      <c r="F16" s="48"/>
      <c r="G16" s="48"/>
      <c r="H16" s="48"/>
      <c r="I16" s="48"/>
      <c r="J16" s="203"/>
    </row>
    <row r="17" spans="1:10" ht="14" x14ac:dyDescent="0.35">
      <c r="A17" s="180" t="s">
        <v>121</v>
      </c>
      <c r="B17" s="48"/>
      <c r="C17" s="48"/>
      <c r="D17" s="48"/>
      <c r="E17" s="48"/>
      <c r="F17" s="48"/>
      <c r="G17" s="48"/>
      <c r="H17" s="48"/>
      <c r="I17" s="48"/>
      <c r="J17" s="203"/>
    </row>
    <row r="18" spans="1:10" ht="14" x14ac:dyDescent="0.35">
      <c r="A18" s="47"/>
      <c r="B18" s="48"/>
      <c r="C18" s="48"/>
      <c r="D18" s="48"/>
      <c r="E18" s="48"/>
      <c r="F18" s="48"/>
      <c r="G18" s="48"/>
      <c r="H18" s="48"/>
      <c r="I18" s="48"/>
      <c r="J18" s="203"/>
    </row>
    <row r="19" spans="1:10" ht="14.5" thickBot="1" x14ac:dyDescent="0.4">
      <c r="A19" s="30" t="s">
        <v>30</v>
      </c>
      <c r="B19" s="29"/>
      <c r="C19" s="320">
        <f>'B - Equipe 2'!C5:E5</f>
        <v>0</v>
      </c>
      <c r="D19" s="320"/>
      <c r="E19" s="204"/>
      <c r="F19" s="204"/>
      <c r="G19" s="204"/>
      <c r="H19" s="319"/>
      <c r="I19" s="319"/>
    </row>
    <row r="20" spans="1:10" ht="14.5" thickBot="1" x14ac:dyDescent="0.4">
      <c r="B20" s="316" t="s">
        <v>31</v>
      </c>
      <c r="C20" s="317"/>
      <c r="D20" s="317"/>
      <c r="E20" s="318"/>
      <c r="F20" s="318"/>
      <c r="G20" s="317"/>
      <c r="H20" s="317"/>
      <c r="I20" s="317"/>
    </row>
    <row r="21" spans="1:10" ht="78.5" thickBot="1" x14ac:dyDescent="0.4">
      <c r="A21" s="31" t="s">
        <v>58</v>
      </c>
      <c r="B21" s="209" t="s">
        <v>161</v>
      </c>
      <c r="C21" s="191" t="s">
        <v>152</v>
      </c>
      <c r="D21" s="192" t="s">
        <v>162</v>
      </c>
      <c r="E21" s="192" t="s">
        <v>163</v>
      </c>
      <c r="F21" s="213" t="s">
        <v>164</v>
      </c>
      <c r="G21" s="205" t="s">
        <v>69</v>
      </c>
      <c r="H21" s="193" t="s">
        <v>110</v>
      </c>
      <c r="I21" s="194" t="s">
        <v>70</v>
      </c>
    </row>
    <row r="22" spans="1:10" ht="42" customHeight="1" x14ac:dyDescent="0.35">
      <c r="A22" s="32" t="s">
        <v>71</v>
      </c>
      <c r="B22" s="33"/>
      <c r="C22" s="34"/>
      <c r="D22" s="35"/>
      <c r="E22" s="35"/>
      <c r="F22" s="35"/>
      <c r="G22" s="197"/>
      <c r="H22" s="197"/>
      <c r="I22" s="196">
        <f>SUM(B22:E22)</f>
        <v>0</v>
      </c>
    </row>
    <row r="23" spans="1:10" ht="42" customHeight="1" x14ac:dyDescent="0.35">
      <c r="A23" s="32" t="s">
        <v>147</v>
      </c>
      <c r="B23" s="33"/>
      <c r="C23" s="34"/>
      <c r="D23" s="35"/>
      <c r="E23" s="35"/>
      <c r="F23" s="35"/>
      <c r="G23" s="35"/>
      <c r="H23" s="35"/>
      <c r="I23" s="196">
        <f>B23+C23+D23+E23</f>
        <v>0</v>
      </c>
    </row>
    <row r="24" spans="1:10" ht="14" x14ac:dyDescent="0.35">
      <c r="A24" s="36" t="s">
        <v>114</v>
      </c>
      <c r="B24" s="37"/>
      <c r="C24" s="16"/>
      <c r="D24" s="35"/>
      <c r="E24" s="35"/>
      <c r="F24" s="35"/>
      <c r="G24" s="197"/>
      <c r="H24" s="197"/>
      <c r="I24" s="196">
        <f t="shared" ref="I24:I29" si="1">SUM(B24:E24)</f>
        <v>0</v>
      </c>
    </row>
    <row r="25" spans="1:10" ht="14" x14ac:dyDescent="0.35">
      <c r="A25" s="36" t="s">
        <v>111</v>
      </c>
      <c r="B25" s="37"/>
      <c r="C25" s="16"/>
      <c r="D25" s="35"/>
      <c r="E25" s="35"/>
      <c r="F25" s="35"/>
      <c r="G25" s="197"/>
      <c r="H25" s="197"/>
      <c r="I25" s="196">
        <f t="shared" si="1"/>
        <v>0</v>
      </c>
    </row>
    <row r="26" spans="1:10" ht="44.25" customHeight="1" x14ac:dyDescent="0.35">
      <c r="A26" s="38" t="s">
        <v>116</v>
      </c>
      <c r="B26" s="39"/>
      <c r="C26" s="40"/>
      <c r="D26" s="40"/>
      <c r="E26" s="40"/>
      <c r="F26" s="40"/>
      <c r="G26" s="198"/>
      <c r="H26" s="198"/>
      <c r="I26" s="196">
        <f t="shared" si="1"/>
        <v>0</v>
      </c>
    </row>
    <row r="27" spans="1:10" ht="14" x14ac:dyDescent="0.35">
      <c r="A27" s="38" t="s">
        <v>120</v>
      </c>
      <c r="B27" s="39"/>
      <c r="C27" s="40"/>
      <c r="D27" s="40"/>
      <c r="E27" s="40"/>
      <c r="F27" s="40"/>
      <c r="G27" s="198"/>
      <c r="H27" s="198"/>
      <c r="I27" s="196">
        <f t="shared" si="1"/>
        <v>0</v>
      </c>
    </row>
    <row r="28" spans="1:10" ht="14.5" thickBot="1" x14ac:dyDescent="0.4">
      <c r="A28" s="41" t="s">
        <v>73</v>
      </c>
      <c r="B28" s="42"/>
      <c r="C28" s="43"/>
      <c r="D28" s="103"/>
      <c r="E28" s="103"/>
      <c r="F28" s="103"/>
      <c r="G28" s="206"/>
      <c r="H28" s="206"/>
      <c r="I28" s="200">
        <f t="shared" si="1"/>
        <v>0</v>
      </c>
    </row>
    <row r="29" spans="1:10" ht="30.75" customHeight="1" thickBot="1" x14ac:dyDescent="0.4">
      <c r="A29" s="44" t="s">
        <v>29</v>
      </c>
      <c r="B29" s="45">
        <f>SUM(B22,B24,B25,B26,B27,B28)</f>
        <v>0</v>
      </c>
      <c r="C29" s="46">
        <f>SUM(C22,C24,C25,C26,C27,C28)</f>
        <v>0</v>
      </c>
      <c r="D29" s="46">
        <f>SUM(D22,D24,D25,D26,D27,D28)</f>
        <v>0</v>
      </c>
      <c r="E29" s="201">
        <f>SUM(E22,E24,E25,E26,E27,E28)</f>
        <v>0</v>
      </c>
      <c r="F29" s="201"/>
      <c r="G29" s="201"/>
      <c r="H29" s="201"/>
      <c r="I29" s="202">
        <f t="shared" si="1"/>
        <v>0</v>
      </c>
      <c r="J29" s="203" t="str">
        <f>IF(I29&lt;&gt;'B - Equipe 2'!G50,"La somme répartie est différente de l'aide demandée dans l'onglet B - Equipe 2"," ")</f>
        <v xml:space="preserve"> </v>
      </c>
    </row>
    <row r="30" spans="1:10" ht="14" x14ac:dyDescent="0.35">
      <c r="A30" s="47"/>
      <c r="B30" s="48"/>
      <c r="C30" s="48"/>
      <c r="D30" s="48"/>
      <c r="E30" s="48"/>
      <c r="F30" s="48"/>
      <c r="G30" s="48"/>
      <c r="H30" s="48"/>
      <c r="I30" s="48"/>
      <c r="J30" s="203"/>
    </row>
    <row r="31" spans="1:10" ht="14" x14ac:dyDescent="0.35">
      <c r="A31" s="180" t="s">
        <v>121</v>
      </c>
      <c r="B31" s="48"/>
      <c r="C31" s="48"/>
      <c r="D31" s="48"/>
      <c r="E31" s="48"/>
      <c r="F31" s="48"/>
      <c r="G31" s="48"/>
      <c r="H31" s="48"/>
      <c r="I31" s="48"/>
      <c r="J31" s="203"/>
    </row>
    <row r="32" spans="1:10" ht="14" x14ac:dyDescent="0.35">
      <c r="A32" s="47"/>
      <c r="B32" s="48"/>
      <c r="C32" s="48"/>
      <c r="D32" s="48"/>
      <c r="E32" s="48"/>
      <c r="F32" s="48"/>
      <c r="G32" s="48"/>
      <c r="H32" s="48"/>
      <c r="I32" s="48"/>
    </row>
    <row r="33" spans="1:10" ht="14.5" thickBot="1" x14ac:dyDescent="0.4">
      <c r="A33" s="30" t="s">
        <v>32</v>
      </c>
      <c r="B33" s="29"/>
      <c r="C33" s="320">
        <f>'C - Equipe 3'!C5:E5</f>
        <v>0</v>
      </c>
      <c r="D33" s="320"/>
      <c r="E33" s="204"/>
      <c r="F33" s="204"/>
      <c r="G33" s="204"/>
      <c r="H33" s="319"/>
      <c r="I33" s="319"/>
    </row>
    <row r="34" spans="1:10" ht="14.5" thickBot="1" x14ac:dyDescent="0.4">
      <c r="B34" s="316" t="s">
        <v>33</v>
      </c>
      <c r="C34" s="317"/>
      <c r="D34" s="317"/>
      <c r="E34" s="318"/>
      <c r="F34" s="318"/>
      <c r="G34" s="317"/>
      <c r="H34" s="317"/>
      <c r="I34" s="317"/>
    </row>
    <row r="35" spans="1:10" ht="78.5" thickBot="1" x14ac:dyDescent="0.4">
      <c r="A35" s="31" t="s">
        <v>58</v>
      </c>
      <c r="B35" s="209" t="s">
        <v>161</v>
      </c>
      <c r="C35" s="191" t="s">
        <v>152</v>
      </c>
      <c r="D35" s="192" t="s">
        <v>162</v>
      </c>
      <c r="E35" s="192" t="s">
        <v>163</v>
      </c>
      <c r="F35" s="213" t="s">
        <v>164</v>
      </c>
      <c r="G35" s="205" t="s">
        <v>69</v>
      </c>
      <c r="H35" s="193" t="s">
        <v>110</v>
      </c>
      <c r="I35" s="194" t="s">
        <v>70</v>
      </c>
    </row>
    <row r="36" spans="1:10" ht="42.75" customHeight="1" x14ac:dyDescent="0.35">
      <c r="A36" s="32" t="s">
        <v>71</v>
      </c>
      <c r="B36" s="33"/>
      <c r="C36" s="34"/>
      <c r="D36" s="35"/>
      <c r="E36" s="35"/>
      <c r="F36" s="35"/>
      <c r="G36" s="197"/>
      <c r="H36" s="197"/>
      <c r="I36" s="196">
        <f>SUM(B36:E36)</f>
        <v>0</v>
      </c>
    </row>
    <row r="37" spans="1:10" ht="42.75" customHeight="1" x14ac:dyDescent="0.35">
      <c r="A37" s="32" t="s">
        <v>147</v>
      </c>
      <c r="B37" s="33"/>
      <c r="C37" s="34"/>
      <c r="D37" s="35"/>
      <c r="E37" s="35"/>
      <c r="F37" s="35"/>
      <c r="G37" s="35"/>
      <c r="H37" s="35"/>
      <c r="I37" s="196">
        <f>B37+C37+D37+E37</f>
        <v>0</v>
      </c>
    </row>
    <row r="38" spans="1:10" ht="14" x14ac:dyDescent="0.35">
      <c r="A38" s="36" t="s">
        <v>114</v>
      </c>
      <c r="B38" s="37"/>
      <c r="C38" s="16"/>
      <c r="D38" s="35"/>
      <c r="E38" s="35"/>
      <c r="F38" s="35"/>
      <c r="G38" s="197"/>
      <c r="H38" s="197"/>
      <c r="I38" s="196">
        <f t="shared" ref="I38:I43" si="2">SUM(B38:E38)</f>
        <v>0</v>
      </c>
    </row>
    <row r="39" spans="1:10" ht="14" x14ac:dyDescent="0.35">
      <c r="A39" s="36" t="s">
        <v>111</v>
      </c>
      <c r="B39" s="37"/>
      <c r="C39" s="16"/>
      <c r="D39" s="35"/>
      <c r="E39" s="35"/>
      <c r="F39" s="35"/>
      <c r="G39" s="197"/>
      <c r="H39" s="197"/>
      <c r="I39" s="196">
        <f t="shared" si="2"/>
        <v>0</v>
      </c>
    </row>
    <row r="40" spans="1:10" ht="42" customHeight="1" x14ac:dyDescent="0.35">
      <c r="A40" s="38" t="s">
        <v>116</v>
      </c>
      <c r="B40" s="39"/>
      <c r="C40" s="40"/>
      <c r="D40" s="40"/>
      <c r="E40" s="40"/>
      <c r="F40" s="40"/>
      <c r="G40" s="198"/>
      <c r="H40" s="198"/>
      <c r="I40" s="196">
        <f t="shared" si="2"/>
        <v>0</v>
      </c>
    </row>
    <row r="41" spans="1:10" ht="14" x14ac:dyDescent="0.35">
      <c r="A41" s="38" t="s">
        <v>120</v>
      </c>
      <c r="B41" s="39"/>
      <c r="C41" s="40"/>
      <c r="D41" s="40"/>
      <c r="E41" s="40"/>
      <c r="F41" s="40"/>
      <c r="G41" s="198"/>
      <c r="H41" s="198"/>
      <c r="I41" s="196">
        <f t="shared" si="2"/>
        <v>0</v>
      </c>
    </row>
    <row r="42" spans="1:10" ht="14.5" thickBot="1" x14ac:dyDescent="0.4">
      <c r="A42" s="41" t="s">
        <v>73</v>
      </c>
      <c r="B42" s="42"/>
      <c r="C42" s="43"/>
      <c r="D42" s="103"/>
      <c r="E42" s="103"/>
      <c r="F42" s="103"/>
      <c r="G42" s="206"/>
      <c r="H42" s="206"/>
      <c r="I42" s="200">
        <f t="shared" si="2"/>
        <v>0</v>
      </c>
    </row>
    <row r="43" spans="1:10" ht="30.75" customHeight="1" thickBot="1" x14ac:dyDescent="0.4">
      <c r="A43" s="44" t="s">
        <v>29</v>
      </c>
      <c r="B43" s="45">
        <f>SUM(B36,B38,B39,B40,B41,B42)</f>
        <v>0</v>
      </c>
      <c r="C43" s="46">
        <f>SUM(C36,C38,C39,C40,C41,C42)</f>
        <v>0</v>
      </c>
      <c r="D43" s="46">
        <f>SUM(D36,D38,D39,D40,D41,D42)</f>
        <v>0</v>
      </c>
      <c r="E43" s="201">
        <f>SUM(E36,E38,E39,E40,E41,E42)</f>
        <v>0</v>
      </c>
      <c r="F43" s="201"/>
      <c r="G43" s="201"/>
      <c r="H43" s="201"/>
      <c r="I43" s="202">
        <f t="shared" si="2"/>
        <v>0</v>
      </c>
      <c r="J43" s="203" t="str">
        <f>IF(I43&lt;&gt;'C - Equipe 3'!G50,"La somme répartie est différente de l'aide demandée dans l'onglet C - Equipe 3"," ")</f>
        <v xml:space="preserve"> </v>
      </c>
    </row>
    <row r="44" spans="1:10" ht="14" x14ac:dyDescent="0.35">
      <c r="A44" s="47"/>
      <c r="B44" s="48"/>
      <c r="C44" s="48"/>
      <c r="D44" s="48"/>
      <c r="E44" s="48"/>
      <c r="F44" s="48"/>
      <c r="G44" s="48"/>
      <c r="H44" s="48"/>
      <c r="I44" s="48"/>
      <c r="J44" s="203"/>
    </row>
    <row r="45" spans="1:10" ht="14" x14ac:dyDescent="0.35">
      <c r="A45" s="180" t="s">
        <v>121</v>
      </c>
      <c r="B45" s="48"/>
      <c r="C45" s="48"/>
      <c r="D45" s="48"/>
      <c r="E45" s="48"/>
      <c r="F45" s="48"/>
      <c r="G45" s="48"/>
      <c r="H45" s="48"/>
      <c r="I45" s="48"/>
      <c r="J45" s="203"/>
    </row>
    <row r="46" spans="1:10" ht="14" x14ac:dyDescent="0.35">
      <c r="A46" s="47"/>
      <c r="B46" s="48"/>
      <c r="C46" s="48"/>
      <c r="D46" s="48"/>
      <c r="E46" s="48"/>
      <c r="F46" s="48"/>
      <c r="G46" s="48"/>
      <c r="H46" s="48"/>
      <c r="I46" s="48"/>
    </row>
    <row r="47" spans="1:10" ht="19.5" customHeight="1" thickBot="1" x14ac:dyDescent="0.4">
      <c r="A47" s="30" t="s">
        <v>34</v>
      </c>
      <c r="B47" s="29"/>
      <c r="C47" s="204">
        <f>'D - Equipe 4'!C5:E5</f>
        <v>0</v>
      </c>
      <c r="D47" s="204"/>
      <c r="E47" s="204"/>
      <c r="F47" s="204"/>
      <c r="G47" s="204"/>
      <c r="H47" s="319"/>
      <c r="I47" s="319"/>
    </row>
    <row r="48" spans="1:10" ht="14.5" thickBot="1" x14ac:dyDescent="0.4">
      <c r="B48" s="316" t="s">
        <v>35</v>
      </c>
      <c r="C48" s="317"/>
      <c r="D48" s="317"/>
      <c r="E48" s="318"/>
      <c r="F48" s="318"/>
      <c r="G48" s="317"/>
      <c r="H48" s="317"/>
      <c r="I48" s="317"/>
    </row>
    <row r="49" spans="1:10" ht="78.5" thickBot="1" x14ac:dyDescent="0.4">
      <c r="A49" s="31" t="s">
        <v>58</v>
      </c>
      <c r="B49" s="209" t="s">
        <v>161</v>
      </c>
      <c r="C49" s="191" t="s">
        <v>152</v>
      </c>
      <c r="D49" s="192" t="s">
        <v>162</v>
      </c>
      <c r="E49" s="192" t="s">
        <v>163</v>
      </c>
      <c r="F49" s="213" t="s">
        <v>164</v>
      </c>
      <c r="G49" s="205" t="s">
        <v>69</v>
      </c>
      <c r="H49" s="193" t="s">
        <v>110</v>
      </c>
      <c r="I49" s="194" t="s">
        <v>70</v>
      </c>
    </row>
    <row r="50" spans="1:10" ht="40.5" customHeight="1" x14ac:dyDescent="0.35">
      <c r="A50" s="32" t="s">
        <v>71</v>
      </c>
      <c r="B50" s="33"/>
      <c r="C50" s="34"/>
      <c r="D50" s="35"/>
      <c r="E50" s="35"/>
      <c r="F50" s="35"/>
      <c r="G50" s="197"/>
      <c r="H50" s="197"/>
      <c r="I50" s="196">
        <f t="shared" ref="I50:I57" si="3">SUM(B50:E50)</f>
        <v>0</v>
      </c>
    </row>
    <row r="51" spans="1:10" ht="40.5" customHeight="1" x14ac:dyDescent="0.35">
      <c r="A51" s="32" t="s">
        <v>147</v>
      </c>
      <c r="B51" s="33"/>
      <c r="C51" s="34"/>
      <c r="D51" s="35"/>
      <c r="E51" s="35"/>
      <c r="F51" s="35"/>
      <c r="G51" s="35"/>
      <c r="H51" s="35"/>
      <c r="I51" s="196">
        <f t="shared" si="3"/>
        <v>0</v>
      </c>
    </row>
    <row r="52" spans="1:10" ht="14" x14ac:dyDescent="0.35">
      <c r="A52" s="36" t="s">
        <v>114</v>
      </c>
      <c r="B52" s="37"/>
      <c r="C52" s="16" t="s">
        <v>129</v>
      </c>
      <c r="D52" s="35"/>
      <c r="E52" s="35"/>
      <c r="F52" s="35"/>
      <c r="G52" s="197"/>
      <c r="H52" s="197"/>
      <c r="I52" s="196">
        <f t="shared" si="3"/>
        <v>0</v>
      </c>
    </row>
    <row r="53" spans="1:10" ht="14" x14ac:dyDescent="0.35">
      <c r="A53" s="36" t="s">
        <v>111</v>
      </c>
      <c r="B53" s="37"/>
      <c r="C53" s="16"/>
      <c r="D53" s="35"/>
      <c r="E53" s="35"/>
      <c r="F53" s="35"/>
      <c r="G53" s="197"/>
      <c r="H53" s="197"/>
      <c r="I53" s="196">
        <f t="shared" si="3"/>
        <v>0</v>
      </c>
    </row>
    <row r="54" spans="1:10" ht="43.5" customHeight="1" x14ac:dyDescent="0.35">
      <c r="A54" s="38" t="s">
        <v>116</v>
      </c>
      <c r="B54" s="39"/>
      <c r="C54" s="40"/>
      <c r="D54" s="40"/>
      <c r="E54" s="40"/>
      <c r="F54" s="40"/>
      <c r="G54" s="198"/>
      <c r="H54" s="198"/>
      <c r="I54" s="196">
        <f t="shared" si="3"/>
        <v>0</v>
      </c>
    </row>
    <row r="55" spans="1:10" ht="14" x14ac:dyDescent="0.35">
      <c r="A55" s="38" t="s">
        <v>120</v>
      </c>
      <c r="B55" s="39"/>
      <c r="C55" s="40"/>
      <c r="D55" s="40"/>
      <c r="E55" s="40"/>
      <c r="F55" s="40"/>
      <c r="G55" s="198"/>
      <c r="H55" s="198"/>
      <c r="I55" s="196">
        <f t="shared" si="3"/>
        <v>0</v>
      </c>
    </row>
    <row r="56" spans="1:10" ht="14.5" thickBot="1" x14ac:dyDescent="0.4">
      <c r="A56" s="41" t="s">
        <v>73</v>
      </c>
      <c r="B56" s="42"/>
      <c r="C56" s="43"/>
      <c r="D56" s="103"/>
      <c r="E56" s="103"/>
      <c r="F56" s="103"/>
      <c r="G56" s="206"/>
      <c r="H56" s="206"/>
      <c r="I56" s="200">
        <f t="shared" si="3"/>
        <v>0</v>
      </c>
    </row>
    <row r="57" spans="1:10" ht="24.75" customHeight="1" thickBot="1" x14ac:dyDescent="0.4">
      <c r="A57" s="44" t="s">
        <v>29</v>
      </c>
      <c r="B57" s="45">
        <f>SUM(B50,B52,B53,B54,B55,B56)</f>
        <v>0</v>
      </c>
      <c r="C57" s="46">
        <f>SUM(C50,C52,C53,C54,C55,C56)</f>
        <v>0</v>
      </c>
      <c r="D57" s="46">
        <f>SUM(D50,D52,D53,D54,D55,D56)</f>
        <v>0</v>
      </c>
      <c r="E57" s="201">
        <f>SUM(E50,E52,E53,E54,E55,E56)</f>
        <v>0</v>
      </c>
      <c r="F57" s="201"/>
      <c r="G57" s="201"/>
      <c r="H57" s="201"/>
      <c r="I57" s="202">
        <f t="shared" si="3"/>
        <v>0</v>
      </c>
      <c r="J57" s="203" t="str">
        <f>IF(I57&lt;&gt;'D - Equipe 4'!G50,"La somme répartie est différente de l'aide demandée dans l'onglet D - Equipe 4"," ")</f>
        <v xml:space="preserve"> </v>
      </c>
    </row>
    <row r="58" spans="1:10" ht="14" x14ac:dyDescent="0.35">
      <c r="A58" s="47"/>
      <c r="B58" s="48"/>
      <c r="C58" s="48"/>
      <c r="D58" s="48"/>
      <c r="E58" s="48"/>
      <c r="F58" s="48"/>
      <c r="G58" s="48"/>
      <c r="H58" s="48"/>
      <c r="I58" s="48"/>
      <c r="J58" s="203"/>
    </row>
    <row r="59" spans="1:10" ht="14" x14ac:dyDescent="0.35">
      <c r="A59" s="180" t="s">
        <v>121</v>
      </c>
      <c r="B59" s="48"/>
      <c r="C59" s="48"/>
      <c r="D59" s="48"/>
      <c r="E59" s="48"/>
      <c r="F59" s="48"/>
      <c r="G59" s="48"/>
      <c r="H59" s="48"/>
      <c r="I59" s="48"/>
      <c r="J59" s="203"/>
    </row>
    <row r="60" spans="1:10" ht="17.25" customHeight="1" x14ac:dyDescent="0.35">
      <c r="A60" s="47"/>
      <c r="B60" s="48"/>
      <c r="C60" s="48"/>
      <c r="D60" s="48"/>
      <c r="E60" s="48"/>
      <c r="F60" s="48"/>
      <c r="G60" s="48"/>
      <c r="H60" s="48"/>
      <c r="I60" s="48"/>
      <c r="J60" s="207"/>
    </row>
    <row r="61" spans="1:10" s="51" customFormat="1" ht="14" x14ac:dyDescent="0.35">
      <c r="A61" s="315"/>
      <c r="B61" s="315"/>
      <c r="C61" s="315"/>
      <c r="D61" s="315"/>
      <c r="E61" s="315"/>
      <c r="F61" s="315"/>
      <c r="G61" s="315"/>
      <c r="H61" s="315"/>
      <c r="I61" s="315"/>
      <c r="J61" s="26"/>
    </row>
    <row r="62" spans="1:10" ht="17.25" customHeight="1" x14ac:dyDescent="0.35"/>
    <row r="63" spans="1:10" ht="17.25" customHeight="1" x14ac:dyDescent="0.35"/>
    <row r="64" spans="1:10" ht="17.25" customHeight="1" x14ac:dyDescent="0.35"/>
    <row r="66" ht="17.25" customHeight="1" x14ac:dyDescent="0.35"/>
    <row r="67" ht="17.25" customHeight="1" x14ac:dyDescent="0.35"/>
    <row r="68" ht="25" customHeight="1" x14ac:dyDescent="0.35"/>
    <row r="69" ht="25" customHeight="1" x14ac:dyDescent="0.35"/>
  </sheetData>
  <sheetProtection algorithmName="SHA-512" hashValue="gy8trTp890vsX8gVb6Sdx2yheZAcyydm9EMez5wx6sPHmeQtJ6tvHGNTy0AVjvONII48/o5j/CURyfr2QNqcMA==" saltValue="hSFrD0WLxoPpuB6suSeWtA==" spinCount="100000" sheet="1" objects="1" scenarios="1"/>
  <mergeCells count="17">
    <mergeCell ref="B20:I20"/>
    <mergeCell ref="A1:I1"/>
    <mergeCell ref="B6:I6"/>
    <mergeCell ref="C3:G3"/>
    <mergeCell ref="H5:I5"/>
    <mergeCell ref="H19:I19"/>
    <mergeCell ref="C19:D19"/>
    <mergeCell ref="C5:D5"/>
    <mergeCell ref="A4:G4"/>
    <mergeCell ref="H3:I3"/>
    <mergeCell ref="H4:I4"/>
    <mergeCell ref="A61:I61"/>
    <mergeCell ref="B34:I34"/>
    <mergeCell ref="B48:I48"/>
    <mergeCell ref="H47:I47"/>
    <mergeCell ref="H33:I33"/>
    <mergeCell ref="C33:D33"/>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55"/>
  <sheetViews>
    <sheetView showGridLines="0" zoomScaleSheetLayoutView="100" workbookViewId="0">
      <selection activeCell="I46" sqref="I46"/>
    </sheetView>
  </sheetViews>
  <sheetFormatPr baseColWidth="10" defaultColWidth="10.81640625" defaultRowHeight="12.5" x14ac:dyDescent="0.35"/>
  <cols>
    <col min="1" max="1" width="28" style="28" customWidth="1"/>
    <col min="2" max="3" width="32.26953125" style="28" customWidth="1"/>
    <col min="4" max="16384" width="10.81640625" style="28"/>
  </cols>
  <sheetData>
    <row r="1" spans="1:3" ht="51" customHeight="1" thickBot="1" x14ac:dyDescent="0.4">
      <c r="A1" s="325" t="s">
        <v>165</v>
      </c>
      <c r="B1" s="326"/>
      <c r="C1" s="327"/>
    </row>
    <row r="2" spans="1:3" ht="14" x14ac:dyDescent="0.35">
      <c r="A2" s="29"/>
      <c r="B2" s="29"/>
      <c r="C2" s="29"/>
    </row>
    <row r="3" spans="1:3" s="65" customFormat="1" ht="14" x14ac:dyDescent="0.35">
      <c r="A3" s="64" t="s">
        <v>36</v>
      </c>
      <c r="B3" s="29"/>
      <c r="C3" s="29">
        <f>+'A - Equipe 1'!C4:E4</f>
        <v>0</v>
      </c>
    </row>
    <row r="4" spans="1:3" ht="14" x14ac:dyDescent="0.35">
      <c r="A4" s="30"/>
      <c r="B4" s="29"/>
      <c r="C4" s="29"/>
    </row>
    <row r="5" spans="1:3" ht="18.75" customHeight="1" thickBot="1" x14ac:dyDescent="0.4">
      <c r="A5" s="30" t="s">
        <v>67</v>
      </c>
      <c r="B5" s="29"/>
      <c r="C5" s="76">
        <f>+'A - Equipe 1'!C5:E5</f>
        <v>0</v>
      </c>
    </row>
    <row r="6" spans="1:3" ht="14.5" thickBot="1" x14ac:dyDescent="0.4">
      <c r="B6" s="316" t="s">
        <v>68</v>
      </c>
      <c r="C6" s="317"/>
    </row>
    <row r="7" spans="1:3" ht="13.5" thickBot="1" x14ac:dyDescent="0.4">
      <c r="A7" s="31" t="s">
        <v>58</v>
      </c>
      <c r="B7" s="52" t="s">
        <v>80</v>
      </c>
      <c r="C7" s="53" t="s">
        <v>59</v>
      </c>
    </row>
    <row r="8" spans="1:3" x14ac:dyDescent="0.35">
      <c r="A8" s="32" t="s">
        <v>71</v>
      </c>
      <c r="B8" s="54">
        <f>'A - Equipe 1'!F10</f>
        <v>0</v>
      </c>
      <c r="C8" s="55">
        <f>'A - Equipe 1'!G10</f>
        <v>0</v>
      </c>
    </row>
    <row r="9" spans="1:3" x14ac:dyDescent="0.35">
      <c r="A9" s="36" t="s">
        <v>114</v>
      </c>
      <c r="B9" s="56">
        <f>'A - Equipe 1'!F45</f>
        <v>0</v>
      </c>
      <c r="C9" s="57">
        <f>'A - Equipe 1'!G45</f>
        <v>0</v>
      </c>
    </row>
    <row r="10" spans="1:3" x14ac:dyDescent="0.35">
      <c r="A10" s="36" t="s">
        <v>112</v>
      </c>
      <c r="B10" s="56">
        <f>'A - Equipe 1'!F48</f>
        <v>0</v>
      </c>
      <c r="C10" s="57">
        <f>'A - Equipe 1'!G48</f>
        <v>0</v>
      </c>
    </row>
    <row r="11" spans="1:3" x14ac:dyDescent="0.35">
      <c r="A11" s="38" t="s">
        <v>72</v>
      </c>
      <c r="B11" s="58">
        <f>'A - Equipe 1'!F46+'A - Equipe 1'!F47</f>
        <v>0</v>
      </c>
      <c r="C11" s="59">
        <f>'A - Equipe 1'!G46+'A - Equipe 1'!G47</f>
        <v>0</v>
      </c>
    </row>
    <row r="12" spans="1:3" ht="13" thickBot="1" x14ac:dyDescent="0.4">
      <c r="A12" s="41" t="s">
        <v>73</v>
      </c>
      <c r="B12" s="60">
        <f>'A - Equipe 1'!F49</f>
        <v>0</v>
      </c>
      <c r="C12" s="61">
        <f>'A - Equipe 1'!G49</f>
        <v>0</v>
      </c>
    </row>
    <row r="13" spans="1:3" ht="14.5" thickBot="1" x14ac:dyDescent="0.4">
      <c r="A13" s="44" t="s">
        <v>29</v>
      </c>
      <c r="B13" s="45">
        <f>SUM(B8:B12)</f>
        <v>0</v>
      </c>
      <c r="C13" s="46">
        <f>SUM(C8:C12)</f>
        <v>0</v>
      </c>
    </row>
    <row r="14" spans="1:3" ht="14" x14ac:dyDescent="0.35">
      <c r="B14" s="29"/>
      <c r="C14" s="29"/>
    </row>
    <row r="15" spans="1:3" ht="22.5" customHeight="1" thickBot="1" x14ac:dyDescent="0.4">
      <c r="A15" s="30" t="s">
        <v>30</v>
      </c>
      <c r="B15" s="29"/>
      <c r="C15" s="76">
        <f>'B - Equipe 2'!C5:E5</f>
        <v>0</v>
      </c>
    </row>
    <row r="16" spans="1:3" ht="14.5" thickBot="1" x14ac:dyDescent="0.4">
      <c r="B16" s="316" t="s">
        <v>31</v>
      </c>
      <c r="C16" s="317"/>
    </row>
    <row r="17" spans="1:3" ht="13.5" thickBot="1" x14ac:dyDescent="0.4">
      <c r="A17" s="31" t="s">
        <v>58</v>
      </c>
      <c r="B17" s="52" t="s">
        <v>80</v>
      </c>
      <c r="C17" s="53" t="s">
        <v>59</v>
      </c>
    </row>
    <row r="18" spans="1:3" x14ac:dyDescent="0.35">
      <c r="A18" s="32" t="s">
        <v>71</v>
      </c>
      <c r="B18" s="54">
        <f>'B - Equipe 2'!F10</f>
        <v>0</v>
      </c>
      <c r="C18" s="55">
        <f>'B - Equipe 2'!G10</f>
        <v>0</v>
      </c>
    </row>
    <row r="19" spans="1:3" x14ac:dyDescent="0.35">
      <c r="A19" s="36" t="s">
        <v>114</v>
      </c>
      <c r="B19" s="56">
        <f>'B - Equipe 2'!F45</f>
        <v>0</v>
      </c>
      <c r="C19" s="57">
        <f>'B - Equipe 2'!G45</f>
        <v>0</v>
      </c>
    </row>
    <row r="20" spans="1:3" x14ac:dyDescent="0.35">
      <c r="A20" s="36" t="s">
        <v>111</v>
      </c>
      <c r="B20" s="56">
        <f>'B - Equipe 2'!F48</f>
        <v>0</v>
      </c>
      <c r="C20" s="57">
        <f>'B - Equipe 2'!G48</f>
        <v>0</v>
      </c>
    </row>
    <row r="21" spans="1:3" x14ac:dyDescent="0.35">
      <c r="A21" s="38" t="s">
        <v>72</v>
      </c>
      <c r="B21" s="58">
        <f>'B - Equipe 2'!F46+'B - Equipe 2'!F47</f>
        <v>0</v>
      </c>
      <c r="C21" s="59">
        <f>'B - Equipe 2'!G46+'B - Equipe 2'!G47</f>
        <v>0</v>
      </c>
    </row>
    <row r="22" spans="1:3" ht="13" thickBot="1" x14ac:dyDescent="0.4">
      <c r="A22" s="41" t="s">
        <v>73</v>
      </c>
      <c r="B22" s="60">
        <f>'B - Equipe 2'!F49</f>
        <v>0</v>
      </c>
      <c r="C22" s="61">
        <f>'B - Equipe 2'!G49</f>
        <v>0</v>
      </c>
    </row>
    <row r="23" spans="1:3" ht="14.5" thickBot="1" x14ac:dyDescent="0.4">
      <c r="A23" s="44" t="s">
        <v>29</v>
      </c>
      <c r="B23" s="45">
        <f>SUM(B18:B22)</f>
        <v>0</v>
      </c>
      <c r="C23" s="46">
        <f>SUM(C18:C22)</f>
        <v>0</v>
      </c>
    </row>
    <row r="24" spans="1:3" ht="14" x14ac:dyDescent="0.35">
      <c r="A24" s="47"/>
      <c r="B24" s="48"/>
      <c r="C24" s="48"/>
    </row>
    <row r="25" spans="1:3" ht="14.5" thickBot="1" x14ac:dyDescent="0.4">
      <c r="A25" s="30" t="s">
        <v>32</v>
      </c>
      <c r="B25" s="29"/>
      <c r="C25" s="76">
        <f>'C - Equipe 3'!C5:E5</f>
        <v>0</v>
      </c>
    </row>
    <row r="26" spans="1:3" ht="14.5" thickBot="1" x14ac:dyDescent="0.4">
      <c r="B26" s="316" t="s">
        <v>33</v>
      </c>
      <c r="C26" s="317"/>
    </row>
    <row r="27" spans="1:3" ht="13.5" thickBot="1" x14ac:dyDescent="0.4">
      <c r="A27" s="31" t="s">
        <v>58</v>
      </c>
      <c r="B27" s="52" t="s">
        <v>47</v>
      </c>
      <c r="C27" s="53" t="s">
        <v>59</v>
      </c>
    </row>
    <row r="28" spans="1:3" x14ac:dyDescent="0.35">
      <c r="A28" s="32" t="s">
        <v>71</v>
      </c>
      <c r="B28" s="54">
        <f>'C - Equipe 3'!F10</f>
        <v>0</v>
      </c>
      <c r="C28" s="55">
        <f>'C - Equipe 3'!G10</f>
        <v>0</v>
      </c>
    </row>
    <row r="29" spans="1:3" x14ac:dyDescent="0.35">
      <c r="A29" s="36" t="s">
        <v>114</v>
      </c>
      <c r="B29" s="56">
        <f>'C - Equipe 3'!F45</f>
        <v>0</v>
      </c>
      <c r="C29" s="57">
        <f>'C - Equipe 3'!G45</f>
        <v>0</v>
      </c>
    </row>
    <row r="30" spans="1:3" x14ac:dyDescent="0.35">
      <c r="A30" s="36" t="s">
        <v>112</v>
      </c>
      <c r="B30" s="56">
        <f>'C - Equipe 3'!F48</f>
        <v>0</v>
      </c>
      <c r="C30" s="57">
        <f>'C - Equipe 3'!G48</f>
        <v>0</v>
      </c>
    </row>
    <row r="31" spans="1:3" x14ac:dyDescent="0.35">
      <c r="A31" s="38" t="s">
        <v>72</v>
      </c>
      <c r="B31" s="58">
        <f>'C - Equipe 3'!F46+'C - Equipe 3'!F47</f>
        <v>0</v>
      </c>
      <c r="C31" s="59">
        <f>'C - Equipe 3'!G46+'C - Equipe 3'!G47</f>
        <v>0</v>
      </c>
    </row>
    <row r="32" spans="1:3" ht="13" thickBot="1" x14ac:dyDescent="0.4">
      <c r="A32" s="41" t="s">
        <v>73</v>
      </c>
      <c r="B32" s="60">
        <f>'C - Equipe 3'!F49</f>
        <v>0</v>
      </c>
      <c r="C32" s="61">
        <f>'C - Equipe 3'!G49</f>
        <v>0</v>
      </c>
    </row>
    <row r="33" spans="1:3" ht="14.5" thickBot="1" x14ac:dyDescent="0.4">
      <c r="A33" s="44" t="s">
        <v>29</v>
      </c>
      <c r="B33" s="45">
        <f>SUM(B28:B32)</f>
        <v>0</v>
      </c>
      <c r="C33" s="46">
        <f>SUM(C28:C32)</f>
        <v>0</v>
      </c>
    </row>
    <row r="34" spans="1:3" ht="14" x14ac:dyDescent="0.35">
      <c r="A34" s="47"/>
      <c r="B34" s="48"/>
      <c r="C34" s="48"/>
    </row>
    <row r="35" spans="1:3" ht="25.5" customHeight="1" thickBot="1" x14ac:dyDescent="0.4">
      <c r="A35" s="30" t="s">
        <v>34</v>
      </c>
      <c r="B35" s="29"/>
      <c r="C35" s="76">
        <f>'D - Equipe 4'!C5:E5</f>
        <v>0</v>
      </c>
    </row>
    <row r="36" spans="1:3" ht="14.5" thickBot="1" x14ac:dyDescent="0.4">
      <c r="B36" s="316" t="s">
        <v>35</v>
      </c>
      <c r="C36" s="317"/>
    </row>
    <row r="37" spans="1:3" ht="13.5" thickBot="1" x14ac:dyDescent="0.4">
      <c r="A37" s="31" t="s">
        <v>58</v>
      </c>
      <c r="B37" s="52" t="s">
        <v>80</v>
      </c>
      <c r="C37" s="53" t="s">
        <v>59</v>
      </c>
    </row>
    <row r="38" spans="1:3" x14ac:dyDescent="0.35">
      <c r="A38" s="32" t="s">
        <v>71</v>
      </c>
      <c r="B38" s="54">
        <f>'D - Equipe 4'!F10</f>
        <v>0</v>
      </c>
      <c r="C38" s="55">
        <f>'D - Equipe 4'!G10</f>
        <v>0</v>
      </c>
    </row>
    <row r="39" spans="1:3" x14ac:dyDescent="0.35">
      <c r="A39" s="36" t="s">
        <v>114</v>
      </c>
      <c r="B39" s="56">
        <f>'D - Equipe 4'!F45</f>
        <v>0</v>
      </c>
      <c r="C39" s="57">
        <f>'D - Equipe 4'!G45</f>
        <v>0</v>
      </c>
    </row>
    <row r="40" spans="1:3" x14ac:dyDescent="0.35">
      <c r="A40" s="36" t="s">
        <v>111</v>
      </c>
      <c r="B40" s="56">
        <f>'D - Equipe 4'!F48</f>
        <v>0</v>
      </c>
      <c r="C40" s="57">
        <f>'D - Equipe 4'!G48</f>
        <v>0</v>
      </c>
    </row>
    <row r="41" spans="1:3" x14ac:dyDescent="0.35">
      <c r="A41" s="38" t="s">
        <v>72</v>
      </c>
      <c r="B41" s="58">
        <f>'D - Equipe 4'!F46+'D - Equipe 4'!F47</f>
        <v>0</v>
      </c>
      <c r="C41" s="59">
        <f>'D - Equipe 4'!G46+'D - Equipe 4'!G47</f>
        <v>0</v>
      </c>
    </row>
    <row r="42" spans="1:3" ht="13" thickBot="1" x14ac:dyDescent="0.4">
      <c r="A42" s="41" t="s">
        <v>73</v>
      </c>
      <c r="B42" s="60">
        <f>'D - Equipe 4'!F49</f>
        <v>0</v>
      </c>
      <c r="C42" s="61">
        <f>'D - Equipe 4'!G49</f>
        <v>0</v>
      </c>
    </row>
    <row r="43" spans="1:3" ht="14.5" thickBot="1" x14ac:dyDescent="0.4">
      <c r="A43" s="44" t="s">
        <v>29</v>
      </c>
      <c r="B43" s="45">
        <f>SUM(B38:B42)</f>
        <v>0</v>
      </c>
      <c r="C43" s="46">
        <f>SUM(C38:C42)</f>
        <v>0</v>
      </c>
    </row>
    <row r="44" spans="1:3" ht="14" x14ac:dyDescent="0.35">
      <c r="A44" s="47"/>
      <c r="B44" s="48"/>
      <c r="C44" s="48"/>
    </row>
    <row r="45" spans="1:3" ht="14.5" thickBot="1" x14ac:dyDescent="0.4">
      <c r="A45" s="47"/>
      <c r="B45" s="48"/>
      <c r="C45" s="48"/>
    </row>
    <row r="46" spans="1:3" ht="29.25" customHeight="1" thickBot="1" x14ac:dyDescent="0.4">
      <c r="B46" s="316" t="s">
        <v>167</v>
      </c>
      <c r="C46" s="317"/>
    </row>
    <row r="47" spans="1:3" s="51" customFormat="1" ht="32.25" customHeight="1" thickBot="1" x14ac:dyDescent="0.4">
      <c r="A47" s="31" t="s">
        <v>58</v>
      </c>
      <c r="B47" s="52" t="s">
        <v>80</v>
      </c>
      <c r="C47" s="53" t="s">
        <v>59</v>
      </c>
    </row>
    <row r="48" spans="1:3" ht="17.25" customHeight="1" x14ac:dyDescent="0.35">
      <c r="A48" s="32" t="s">
        <v>71</v>
      </c>
      <c r="B48" s="54">
        <f>B8+B18+B28+B38</f>
        <v>0</v>
      </c>
      <c r="C48" s="55">
        <f>C8+C18+C28+C38</f>
        <v>0</v>
      </c>
    </row>
    <row r="49" spans="1:7" ht="17.25" customHeight="1" x14ac:dyDescent="0.35">
      <c r="A49" s="36" t="s">
        <v>114</v>
      </c>
      <c r="B49" s="54">
        <f t="shared" ref="B49:C52" si="0">B9+B19+B29+B39</f>
        <v>0</v>
      </c>
      <c r="C49" s="55">
        <f t="shared" si="0"/>
        <v>0</v>
      </c>
    </row>
    <row r="50" spans="1:7" ht="20.149999999999999" customHeight="1" x14ac:dyDescent="0.35">
      <c r="A50" s="36" t="s">
        <v>111</v>
      </c>
      <c r="B50" s="54">
        <f t="shared" si="0"/>
        <v>0</v>
      </c>
      <c r="C50" s="55">
        <f t="shared" si="0"/>
        <v>0</v>
      </c>
    </row>
    <row r="51" spans="1:7" ht="17.25" customHeight="1" x14ac:dyDescent="0.35">
      <c r="A51" s="38" t="s">
        <v>72</v>
      </c>
      <c r="B51" s="54">
        <f t="shared" si="0"/>
        <v>0</v>
      </c>
      <c r="C51" s="55">
        <f t="shared" si="0"/>
        <v>0</v>
      </c>
    </row>
    <row r="52" spans="1:7" ht="17.25" customHeight="1" thickBot="1" x14ac:dyDescent="0.4">
      <c r="A52" s="41" t="s">
        <v>73</v>
      </c>
      <c r="B52" s="54">
        <f t="shared" si="0"/>
        <v>0</v>
      </c>
      <c r="C52" s="55">
        <f t="shared" si="0"/>
        <v>0</v>
      </c>
    </row>
    <row r="53" spans="1:7" ht="17.25" customHeight="1" thickBot="1" x14ac:dyDescent="0.4">
      <c r="A53" s="44" t="s">
        <v>29</v>
      </c>
      <c r="B53" s="45">
        <f>SUM(B48:B52)</f>
        <v>0</v>
      </c>
      <c r="C53" s="46">
        <f>SUM(C48:C52)</f>
        <v>0</v>
      </c>
    </row>
    <row r="54" spans="1:7" ht="25" customHeight="1" x14ac:dyDescent="0.35">
      <c r="A54" s="49"/>
      <c r="B54" s="50"/>
      <c r="G54" s="66"/>
    </row>
    <row r="55" spans="1:7" ht="25" customHeight="1" x14ac:dyDescent="0.35">
      <c r="A55" s="315"/>
      <c r="B55" s="315"/>
      <c r="C55" s="315"/>
    </row>
  </sheetData>
  <sheetProtection algorithmName="SHA-512" hashValue="GpNGOfqJq93VzKFHOD9TwZE+yEPw3PhbIhrVD9AbTZ/DQlF48+aMxtyk+Lm421ZLtME8q2Zc36bz5I0bRJZ3Rw==" saltValue="E0ob5cs3K3thBHIloSMfZg==" spinCount="100000" sheet="1" objects="1" scenarios="1"/>
  <mergeCells count="7">
    <mergeCell ref="B16:C16"/>
    <mergeCell ref="A1:C1"/>
    <mergeCell ref="B6:C6"/>
    <mergeCell ref="B46:C46"/>
    <mergeCell ref="A55:C55"/>
    <mergeCell ref="B26:C26"/>
    <mergeCell ref="B36:C3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16</vt:i4>
      </vt:variant>
    </vt:vector>
  </HeadingPairs>
  <TitlesOfParts>
    <vt:vector size="24" baseType="lpstr">
      <vt:lpstr>NOTICE</vt:lpstr>
      <vt:lpstr>NE PAS SUPPRIMER Gestion liste</vt:lpstr>
      <vt:lpstr>A - Equipe 1</vt:lpstr>
      <vt:lpstr>B - Equipe 2</vt:lpstr>
      <vt:lpstr>C - Equipe 3</vt:lpstr>
      <vt:lpstr>D - Equipe 4</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liste</vt:lpstr>
      <vt:lpstr>org</vt:lpstr>
      <vt:lpstr>subv</vt:lpstr>
      <vt:lpstr>'A - Equipe 1'!Zone_d_impression</vt:lpstr>
      <vt:lpstr>'B - Equipe 2'!Zone_d_impression</vt:lpstr>
      <vt:lpstr>'C - Equipe 3'!Zone_d_impression</vt:lpstr>
      <vt:lpstr>'D - Equipe 4'!Zone_d_impression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Poornima BASAVARAJAIAH</cp:lastModifiedBy>
  <cp:lastPrinted>2013-09-13T13:41:10Z</cp:lastPrinted>
  <dcterms:created xsi:type="dcterms:W3CDTF">2012-04-08T18:44:33Z</dcterms:created>
  <dcterms:modified xsi:type="dcterms:W3CDTF">2025-11-12T16:32:21Z</dcterms:modified>
</cp:coreProperties>
</file>